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\Mileage\"/>
    </mc:Choice>
  </mc:AlternateContent>
  <bookViews>
    <workbookView xWindow="120" yWindow="60" windowWidth="12120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Sheet1!$B$22:$Z$70</definedName>
  </definedNames>
  <calcPr calcId="162913"/>
</workbook>
</file>

<file path=xl/calcChain.xml><?xml version="1.0" encoding="utf-8"?>
<calcChain xmlns="http://schemas.openxmlformats.org/spreadsheetml/2006/main">
  <c r="Z69" i="1" l="1"/>
  <c r="O33" i="1" l="1"/>
  <c r="X67" i="1" l="1"/>
  <c r="K33" i="1"/>
  <c r="G33" i="1"/>
  <c r="Q32" i="1" l="1"/>
  <c r="E32" i="1"/>
  <c r="I32" i="1"/>
  <c r="Q34" i="1"/>
  <c r="M33" i="1"/>
  <c r="O34" i="1"/>
  <c r="K36" i="1"/>
  <c r="Q33" i="1"/>
  <c r="S33" i="1"/>
  <c r="K32" i="1"/>
  <c r="K34" i="1"/>
  <c r="K35" i="1"/>
  <c r="G34" i="1"/>
  <c r="I33" i="1"/>
  <c r="I35" i="1"/>
  <c r="I36" i="1"/>
  <c r="I34" i="1"/>
  <c r="I37" i="1"/>
  <c r="I38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8" i="1"/>
  <c r="E59" i="1"/>
  <c r="E60" i="1"/>
  <c r="E61" i="1"/>
  <c r="E62" i="1"/>
  <c r="E63" i="1"/>
  <c r="E64" i="1"/>
  <c r="E65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8" i="1"/>
  <c r="G59" i="1"/>
  <c r="G60" i="1"/>
  <c r="G61" i="1"/>
  <c r="G62" i="1"/>
  <c r="G63" i="1"/>
  <c r="G64" i="1"/>
  <c r="G65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8" i="1"/>
  <c r="I59" i="1"/>
  <c r="I60" i="1"/>
  <c r="I61" i="1"/>
  <c r="I62" i="1"/>
  <c r="I63" i="1"/>
  <c r="I64" i="1"/>
  <c r="I65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8" i="1"/>
  <c r="K59" i="1"/>
  <c r="K60" i="1"/>
  <c r="K61" i="1"/>
  <c r="K62" i="1"/>
  <c r="K63" i="1"/>
  <c r="K64" i="1"/>
  <c r="K65" i="1"/>
  <c r="M32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8" i="1"/>
  <c r="M59" i="1"/>
  <c r="M60" i="1"/>
  <c r="M61" i="1"/>
  <c r="M62" i="1"/>
  <c r="M63" i="1"/>
  <c r="M64" i="1"/>
  <c r="M65" i="1"/>
  <c r="O32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8" i="1"/>
  <c r="O59" i="1"/>
  <c r="O60" i="1"/>
  <c r="O61" i="1"/>
  <c r="O62" i="1"/>
  <c r="O63" i="1"/>
  <c r="O64" i="1"/>
  <c r="O65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8" i="1"/>
  <c r="Q59" i="1"/>
  <c r="Q60" i="1"/>
  <c r="Q61" i="1"/>
  <c r="Q62" i="1"/>
  <c r="Q63" i="1"/>
  <c r="Q64" i="1"/>
  <c r="Q65" i="1"/>
  <c r="S32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8" i="1"/>
  <c r="S59" i="1"/>
  <c r="S60" i="1"/>
  <c r="S61" i="1"/>
  <c r="S62" i="1"/>
  <c r="S63" i="1"/>
  <c r="S64" i="1"/>
  <c r="S65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8" i="1"/>
  <c r="U59" i="1"/>
  <c r="U60" i="1"/>
  <c r="U61" i="1"/>
  <c r="U62" i="1"/>
  <c r="U63" i="1"/>
  <c r="U64" i="1"/>
  <c r="U65" i="1"/>
  <c r="Z19" i="1"/>
  <c r="I67" i="1" l="1"/>
  <c r="G67" i="1"/>
  <c r="S67" i="1"/>
  <c r="E67" i="1"/>
  <c r="U67" i="1"/>
  <c r="O67" i="1"/>
  <c r="M67" i="1"/>
  <c r="K67" i="1"/>
  <c r="Q67" i="1"/>
  <c r="Z65" i="1"/>
  <c r="Z46" i="1"/>
  <c r="Z61" i="1"/>
  <c r="Z54" i="1"/>
  <c r="Z50" i="1"/>
  <c r="Z42" i="1"/>
  <c r="Z38" i="1"/>
  <c r="Z34" i="1"/>
  <c r="Z63" i="1"/>
  <c r="Z59" i="1"/>
  <c r="Z52" i="1"/>
  <c r="Z48" i="1"/>
  <c r="Z44" i="1"/>
  <c r="Z40" i="1"/>
  <c r="Z36" i="1"/>
  <c r="Z64" i="1"/>
  <c r="Z60" i="1"/>
  <c r="Z53" i="1"/>
  <c r="Z49" i="1"/>
  <c r="Z45" i="1"/>
  <c r="Z41" i="1"/>
  <c r="Z37" i="1"/>
  <c r="Z62" i="1"/>
  <c r="Z58" i="1"/>
  <c r="Z51" i="1"/>
  <c r="Z47" i="1"/>
  <c r="Z43" i="1"/>
  <c r="Z39" i="1"/>
  <c r="Z35" i="1"/>
  <c r="Z33" i="1"/>
  <c r="Z32" i="1"/>
  <c r="Z67" i="1" l="1"/>
  <c r="AB67" i="1" l="1"/>
</calcChain>
</file>

<file path=xl/sharedStrings.xml><?xml version="1.0" encoding="utf-8"?>
<sst xmlns="http://schemas.openxmlformats.org/spreadsheetml/2006/main" count="69" uniqueCount="41">
  <si>
    <t>EES</t>
  </si>
  <si>
    <t>EMS</t>
  </si>
  <si>
    <t>EHS</t>
  </si>
  <si>
    <t>WM</t>
  </si>
  <si>
    <t>SM</t>
  </si>
  <si>
    <t>START</t>
  </si>
  <si>
    <t>TILGH</t>
  </si>
  <si>
    <t>CD</t>
  </si>
  <si>
    <t>TCEC</t>
  </si>
  <si>
    <t>CRTHS</t>
  </si>
  <si>
    <t>TOTAL</t>
  </si>
  <si>
    <t>MILEAGE</t>
  </si>
  <si>
    <t>CHECK</t>
  </si>
  <si>
    <t>DATE</t>
  </si>
  <si>
    <t>OTHER</t>
  </si>
  <si>
    <t>MILES</t>
  </si>
  <si>
    <t>LOCATIONS</t>
  </si>
  <si>
    <t>Total Mileage Reimbursement</t>
  </si>
  <si>
    <t>Enter name of other destinations (not TCPS locations) in green column</t>
  </si>
  <si>
    <t>Enter round trip miles for other destinations in light green column</t>
  </si>
  <si>
    <t>NUMBER</t>
  </si>
  <si>
    <t>OF</t>
  </si>
  <si>
    <t>TCPS Locations Mileage Chart  (for reference only)</t>
  </si>
  <si>
    <t>EXAMPLE</t>
  </si>
  <si>
    <t>TALBOT COUNTY PUBLIC SCHOOLS</t>
  </si>
  <si>
    <t>Mileage Schedule</t>
  </si>
  <si>
    <r>
      <rPr>
        <b/>
        <sz val="10"/>
        <rFont val="Arial"/>
        <family val="2"/>
      </rPr>
      <t xml:space="preserve">EXAMPLE </t>
    </r>
    <r>
      <rPr>
        <sz val="10"/>
        <rFont val="Arial"/>
        <family val="2"/>
      </rPr>
      <t xml:space="preserve">- Start from location 2 (EMS) to Location 4 (TCEC) is 1.7 miles.  Put a 4 in the start column for 2 (EMS).  </t>
    </r>
  </si>
  <si>
    <t>Rotary Club</t>
  </si>
  <si>
    <t xml:space="preserve">(See Example) </t>
  </si>
  <si>
    <t>Enter travel date in date column.</t>
  </si>
  <si>
    <t>Enter TCPS location numbers in yellow columns only.</t>
  </si>
  <si>
    <t>Attach to Auto Expense Report for mileage documentation.</t>
  </si>
  <si>
    <t>NOTES</t>
  </si>
  <si>
    <t>EMPLOYEE: __________________________________</t>
  </si>
  <si>
    <t>FOR PERIOD: _________________________________</t>
  </si>
  <si>
    <t xml:space="preserve">      Then go to St. Michaels from TCEC.  It's 10.2 miles.  Enter a 7 in the start column for 4 (TCEC). </t>
  </si>
  <si>
    <t xml:space="preserve">       Return to EMS from St. Michaels is 10.5 miles.  Enter 2 (EMS) in the start column for SM.  </t>
  </si>
  <si>
    <t xml:space="preserve">       Go to a Rotary Club meeting.  Round trip is 5 miles  Total mileage for the day is 27.4 miles.</t>
  </si>
  <si>
    <t xml:space="preserve"> </t>
  </si>
  <si>
    <t>Reimbursement Rate of 65.5 cents per mile</t>
  </si>
  <si>
    <t>as of January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</si>
</sst>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164" fontId="0" fillId="3" borderId="0" xfId="1" applyNumberFormat="1" applyFont="1" applyFill="1" applyProtection="1">
      <protection locked="0"/>
    </xf>
    <xf numFmtId="17" fontId="3" fillId="0" borderId="0" xfId="0" applyNumberFormat="1" applyFo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NumberFormat="1" applyFont="1" applyProtection="1">
      <protection locked="0"/>
    </xf>
    <xf numFmtId="164" fontId="0" fillId="0" borderId="3" xfId="1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0" fillId="0" borderId="0" xfId="1" applyNumberFormat="1" applyFont="1" applyFill="1" applyProtection="1">
      <protection locked="0"/>
    </xf>
    <xf numFmtId="164" fontId="0" fillId="0" borderId="3" xfId="1" applyNumberFormat="1" applyFont="1" applyFill="1" applyBorder="1" applyProtection="1">
      <protection locked="0"/>
    </xf>
    <xf numFmtId="43" fontId="0" fillId="0" borderId="0" xfId="1" applyFont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164" fontId="0" fillId="0" borderId="5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164" fontId="0" fillId="0" borderId="7" xfId="1" applyNumberFormat="1" applyFont="1" applyBorder="1" applyProtection="1">
      <protection locked="0"/>
    </xf>
    <xf numFmtId="164" fontId="0" fillId="0" borderId="0" xfId="1" applyNumberFormat="1" applyFont="1" applyFill="1" applyBorder="1" applyProtection="1">
      <protection locked="0"/>
    </xf>
    <xf numFmtId="164" fontId="3" fillId="0" borderId="0" xfId="1" applyNumberFormat="1" applyFont="1" applyProtection="1">
      <protection locked="0"/>
    </xf>
    <xf numFmtId="43" fontId="0" fillId="0" borderId="0" xfId="1" applyNumberFormat="1" applyFont="1" applyProtection="1"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Protection="1"/>
    <xf numFmtId="0" fontId="0" fillId="0" borderId="0" xfId="0" applyFill="1" applyProtection="1"/>
    <xf numFmtId="0" fontId="0" fillId="0" borderId="0" xfId="0" applyFill="1" applyBorder="1" applyProtection="1"/>
    <xf numFmtId="22" fontId="0" fillId="0" borderId="0" xfId="0" applyNumberFormat="1" applyProtection="1"/>
    <xf numFmtId="164" fontId="0" fillId="0" borderId="0" xfId="1" applyNumberFormat="1" applyFont="1" applyProtection="1"/>
    <xf numFmtId="164" fontId="0" fillId="0" borderId="5" xfId="1" applyNumberFormat="1" applyFont="1" applyBorder="1" applyProtection="1"/>
    <xf numFmtId="164" fontId="0" fillId="0" borderId="0" xfId="1" applyNumberFormat="1" applyFont="1" applyFill="1" applyProtection="1"/>
    <xf numFmtId="164" fontId="0" fillId="0" borderId="2" xfId="1" applyNumberFormat="1" applyFont="1" applyFill="1" applyBorder="1" applyProtection="1"/>
    <xf numFmtId="165" fontId="2" fillId="0" borderId="8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43" fontId="3" fillId="0" borderId="5" xfId="2" applyNumberFormat="1" applyFont="1" applyBorder="1" applyProtection="1"/>
    <xf numFmtId="0" fontId="3" fillId="0" borderId="4" xfId="0" applyFont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0" xfId="0" applyBorder="1" applyProtection="1"/>
    <xf numFmtId="0" fontId="0" fillId="0" borderId="0" xfId="0" applyBorder="1" applyProtection="1"/>
    <xf numFmtId="0" fontId="3" fillId="0" borderId="8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6" xfId="0" applyBorder="1" applyProtection="1"/>
    <xf numFmtId="0" fontId="0" fillId="4" borderId="17" xfId="0" applyFill="1" applyBorder="1" applyAlignment="1" applyProtection="1">
      <alignment horizontal="center"/>
    </xf>
    <xf numFmtId="0" fontId="1" fillId="0" borderId="0" xfId="0" applyFont="1" applyProtection="1"/>
    <xf numFmtId="164" fontId="3" fillId="0" borderId="0" xfId="1" applyNumberFormat="1" applyFont="1" applyProtection="1"/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/>
    <xf numFmtId="0" fontId="0" fillId="0" borderId="14" xfId="0" applyFill="1" applyBorder="1" applyAlignment="1" applyProtection="1">
      <alignment horizontal="center"/>
    </xf>
    <xf numFmtId="0" fontId="0" fillId="0" borderId="14" xfId="0" applyFill="1" applyBorder="1" applyProtection="1"/>
    <xf numFmtId="0" fontId="1" fillId="4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0" fillId="0" borderId="13" xfId="0" applyBorder="1" applyProtection="1">
      <protection locked="0"/>
    </xf>
    <xf numFmtId="0" fontId="1" fillId="0" borderId="13" xfId="0" applyFont="1" applyBorder="1" applyProtection="1">
      <protection locked="0"/>
    </xf>
    <xf numFmtId="14" fontId="1" fillId="0" borderId="0" xfId="0" applyNumberFormat="1" applyFont="1" applyProtection="1">
      <protection locked="0"/>
    </xf>
    <xf numFmtId="0" fontId="0" fillId="0" borderId="1" xfId="0" applyFill="1" applyBorder="1" applyProtection="1"/>
    <xf numFmtId="0" fontId="0" fillId="0" borderId="17" xfId="0" applyFill="1" applyBorder="1" applyProtection="1"/>
    <xf numFmtId="0" fontId="3" fillId="0" borderId="18" xfId="0" applyFont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center"/>
    </xf>
    <xf numFmtId="0" fontId="3" fillId="4" borderId="18" xfId="0" applyFont="1" applyFill="1" applyBorder="1" applyProtection="1"/>
    <xf numFmtId="0" fontId="3" fillId="4" borderId="18" xfId="0" applyFont="1" applyFill="1" applyBorder="1" applyAlignment="1" applyProtection="1">
      <alignment horizontal="left"/>
    </xf>
    <xf numFmtId="0" fontId="3" fillId="0" borderId="22" xfId="0" applyFont="1" applyBorder="1" applyAlignment="1" applyProtection="1">
      <alignment horizontal="center"/>
    </xf>
    <xf numFmtId="0" fontId="0" fillId="0" borderId="23" xfId="0" applyFill="1" applyBorder="1" applyProtection="1">
      <protection locked="0"/>
    </xf>
    <xf numFmtId="0" fontId="0" fillId="0" borderId="18" xfId="0" applyFill="1" applyBorder="1" applyAlignment="1" applyProtection="1">
      <alignment horizontal="center"/>
    </xf>
    <xf numFmtId="0" fontId="0" fillId="5" borderId="18" xfId="0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0" fillId="0" borderId="19" xfId="0" applyFill="1" applyBorder="1" applyProtection="1"/>
    <xf numFmtId="0" fontId="0" fillId="0" borderId="21" xfId="0" applyFill="1" applyBorder="1" applyProtection="1"/>
    <xf numFmtId="0" fontId="0" fillId="0" borderId="24" xfId="0" applyFill="1" applyBorder="1" applyProtection="1"/>
    <xf numFmtId="0" fontId="4" fillId="0" borderId="0" xfId="0" applyFont="1" applyProtection="1">
      <protection locked="0"/>
    </xf>
    <xf numFmtId="0" fontId="5" fillId="0" borderId="11" xfId="0" applyFont="1" applyBorder="1" applyProtection="1"/>
    <xf numFmtId="0" fontId="6" fillId="0" borderId="10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1" fillId="3" borderId="0" xfId="1" applyNumberFormat="1" applyFont="1" applyFill="1" applyProtection="1">
      <protection locked="0"/>
    </xf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 applyFill="1" applyBorder="1" applyProtection="1"/>
    <xf numFmtId="0" fontId="3" fillId="0" borderId="0" xfId="0" applyFont="1" applyFill="1" applyProtection="1">
      <protection locked="0"/>
    </xf>
    <xf numFmtId="164" fontId="3" fillId="0" borderId="0" xfId="1" applyNumberFormat="1" applyFont="1" applyFill="1" applyProtection="1">
      <protection locked="0"/>
    </xf>
    <xf numFmtId="164" fontId="3" fillId="0" borderId="0" xfId="1" applyNumberFormat="1" applyFont="1" applyFill="1" applyProtection="1"/>
    <xf numFmtId="0" fontId="3" fillId="0" borderId="0" xfId="0" applyFont="1" applyFill="1" applyProtection="1"/>
    <xf numFmtId="0" fontId="3" fillId="0" borderId="20" xfId="0" applyFont="1" applyFill="1" applyBorder="1" applyProtection="1">
      <protection locked="0"/>
    </xf>
    <xf numFmtId="164" fontId="3" fillId="0" borderId="20" xfId="1" applyNumberFormat="1" applyFont="1" applyBorder="1" applyProtection="1">
      <protection locked="0"/>
    </xf>
    <xf numFmtId="0" fontId="3" fillId="0" borderId="20" xfId="0" applyFont="1" applyBorder="1" applyProtection="1">
      <protection locked="0"/>
    </xf>
    <xf numFmtId="164" fontId="3" fillId="0" borderId="20" xfId="1" applyNumberFormat="1" applyFont="1" applyBorder="1" applyProtection="1"/>
    <xf numFmtId="164" fontId="0" fillId="6" borderId="3" xfId="1" applyNumberFormat="1" applyFont="1" applyFill="1" applyBorder="1" applyAlignment="1" applyProtection="1">
      <alignment horizontal="center"/>
      <protection locked="0"/>
    </xf>
    <xf numFmtId="164" fontId="0" fillId="6" borderId="0" xfId="1" applyNumberFormat="1" applyFont="1" applyFill="1" applyBorder="1" applyAlignment="1" applyProtection="1">
      <alignment horizontal="center"/>
      <protection locked="0"/>
    </xf>
    <xf numFmtId="164" fontId="0" fillId="6" borderId="3" xfId="1" applyNumberFormat="1" applyFont="1" applyFill="1" applyBorder="1" applyAlignment="1" applyProtection="1">
      <alignment horizontal="center"/>
      <protection locked="0"/>
    </xf>
    <xf numFmtId="164" fontId="0" fillId="6" borderId="0" xfId="1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164" fontId="0" fillId="0" borderId="3" xfId="1" applyNumberFormat="1" applyFont="1" applyFill="1" applyBorder="1" applyAlignment="1" applyProtection="1">
      <alignment horizontal="center"/>
      <protection locked="0"/>
    </xf>
    <xf numFmtId="164" fontId="0" fillId="0" borderId="0" xfId="1" applyNumberFormat="1" applyFont="1" applyFill="1" applyBorder="1" applyAlignment="1" applyProtection="1">
      <alignment horizontal="center"/>
      <protection locked="0"/>
    </xf>
    <xf numFmtId="164" fontId="1" fillId="6" borderId="3" xfId="1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109"/>
  <sheetViews>
    <sheetView tabSelected="1" workbookViewId="0">
      <selection activeCell="A9" sqref="A9"/>
    </sheetView>
  </sheetViews>
  <sheetFormatPr defaultRowHeight="12.75" x14ac:dyDescent="0.2"/>
  <cols>
    <col min="1" max="1" width="3.5703125" style="2" customWidth="1"/>
    <col min="2" max="2" width="10.140625" style="2" bestFit="1" customWidth="1"/>
    <col min="3" max="3" width="1.5703125" style="2" customWidth="1"/>
    <col min="4" max="9" width="7.28515625" style="2" customWidth="1"/>
    <col min="10" max="10" width="9.42578125" style="2" customWidth="1"/>
    <col min="11" max="20" width="7.28515625" style="2" customWidth="1"/>
    <col min="21" max="21" width="9.140625" style="2" customWidth="1"/>
    <col min="22" max="22" width="6.42578125" style="2" customWidth="1"/>
    <col min="23" max="23" width="19.7109375" style="2" customWidth="1"/>
    <col min="24" max="24" width="8.140625" style="2" customWidth="1"/>
    <col min="25" max="25" width="2" style="2" customWidth="1"/>
    <col min="26" max="26" width="14.42578125" style="2" bestFit="1" customWidth="1"/>
    <col min="27" max="27" width="5" style="2" bestFit="1" customWidth="1"/>
    <col min="28" max="16384" width="9.140625" style="2"/>
  </cols>
  <sheetData>
    <row r="1" spans="2:34" ht="13.5" thickBot="1" x14ac:dyDescent="0.25">
      <c r="V1" s="10"/>
    </row>
    <row r="2" spans="2:34" ht="19.5" customHeight="1" x14ac:dyDescent="0.25">
      <c r="B2" s="80" t="s">
        <v>24</v>
      </c>
      <c r="C2" s="80"/>
      <c r="D2" s="80"/>
      <c r="E2" s="80"/>
      <c r="F2" s="80"/>
      <c r="G2" s="4"/>
      <c r="L2" s="81" t="s">
        <v>22</v>
      </c>
      <c r="M2" s="82"/>
      <c r="N2" s="82"/>
      <c r="O2" s="82"/>
      <c r="P2" s="82"/>
      <c r="Q2" s="82"/>
      <c r="R2" s="82"/>
      <c r="S2" s="56"/>
      <c r="T2" s="56"/>
      <c r="U2" s="56"/>
      <c r="V2" s="56"/>
      <c r="W2" s="57"/>
    </row>
    <row r="3" spans="2:34" ht="15.75" x14ac:dyDescent="0.25">
      <c r="B3" s="80" t="s">
        <v>25</v>
      </c>
      <c r="C3" s="84"/>
      <c r="D3" s="84"/>
      <c r="E3" s="84"/>
      <c r="F3" s="84"/>
      <c r="G3" s="4"/>
      <c r="L3" s="63"/>
      <c r="M3" s="10"/>
      <c r="N3" s="10"/>
      <c r="O3" s="10"/>
      <c r="P3" s="10"/>
      <c r="Q3" s="10"/>
      <c r="R3" s="10"/>
      <c r="S3" s="10"/>
      <c r="T3" s="10"/>
      <c r="U3" s="10"/>
      <c r="V3" s="10"/>
      <c r="W3" s="58"/>
      <c r="X3" s="24"/>
    </row>
    <row r="4" spans="2:34" ht="17.100000000000001" customHeight="1" x14ac:dyDescent="0.25">
      <c r="B4" s="84" t="s">
        <v>39</v>
      </c>
      <c r="C4" s="84"/>
      <c r="D4" s="84"/>
      <c r="E4" s="84"/>
      <c r="F4" s="84"/>
      <c r="G4" s="4"/>
      <c r="L4" s="64" t="s">
        <v>26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59"/>
      <c r="X4" s="26"/>
      <c r="Y4" s="7"/>
      <c r="Z4" s="7"/>
      <c r="AB4" s="7"/>
    </row>
    <row r="5" spans="2:34" ht="17.100000000000001" customHeight="1" x14ac:dyDescent="0.25">
      <c r="B5" s="84" t="s">
        <v>40</v>
      </c>
      <c r="C5" s="83"/>
      <c r="D5" s="83"/>
      <c r="E5" s="83"/>
      <c r="F5" s="83"/>
      <c r="L5" s="64" t="s">
        <v>35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60"/>
      <c r="X5" s="28"/>
      <c r="Y5" s="8"/>
      <c r="Z5" s="8"/>
      <c r="AB5" s="8"/>
    </row>
    <row r="6" spans="2:34" ht="17.100000000000001" customHeight="1" x14ac:dyDescent="0.2">
      <c r="L6" s="64" t="s">
        <v>36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58"/>
      <c r="X6" s="24"/>
    </row>
    <row r="7" spans="2:34" ht="17.100000000000001" customHeight="1" x14ac:dyDescent="0.2">
      <c r="L7" s="64" t="s">
        <v>37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58"/>
      <c r="X7" s="24"/>
    </row>
    <row r="8" spans="2:34" ht="17.100000000000001" customHeight="1" x14ac:dyDescent="0.2">
      <c r="B8" s="92" t="s">
        <v>32</v>
      </c>
      <c r="C8" s="93"/>
      <c r="D8" s="94" t="s">
        <v>28</v>
      </c>
      <c r="E8" s="95"/>
      <c r="F8" s="94"/>
      <c r="G8" s="95"/>
      <c r="H8" s="4"/>
      <c r="I8" s="55"/>
      <c r="L8" s="64"/>
      <c r="M8" s="10"/>
      <c r="N8" s="10"/>
      <c r="O8" s="10"/>
      <c r="P8" s="10"/>
      <c r="Q8" s="10"/>
      <c r="R8" s="10"/>
      <c r="S8" s="10"/>
      <c r="T8" s="10"/>
      <c r="U8" s="10"/>
      <c r="V8" s="10"/>
      <c r="W8" s="58"/>
      <c r="X8" s="24"/>
    </row>
    <row r="9" spans="2:34" ht="17.100000000000001" customHeight="1" x14ac:dyDescent="0.2">
      <c r="B9" s="88" t="s">
        <v>29</v>
      </c>
      <c r="C9" s="88"/>
      <c r="D9" s="88"/>
      <c r="E9" s="88"/>
      <c r="F9" s="8"/>
      <c r="G9" s="8"/>
      <c r="H9" s="8"/>
      <c r="I9" s="8"/>
      <c r="J9" s="8"/>
      <c r="L9" s="73"/>
      <c r="M9" s="77"/>
      <c r="N9" s="68">
        <v>1</v>
      </c>
      <c r="O9" s="68">
        <v>2</v>
      </c>
      <c r="P9" s="68">
        <v>3</v>
      </c>
      <c r="Q9" s="68">
        <v>4</v>
      </c>
      <c r="R9" s="68">
        <v>5</v>
      </c>
      <c r="S9" s="68">
        <v>6</v>
      </c>
      <c r="T9" s="68">
        <v>7</v>
      </c>
      <c r="U9" s="68">
        <v>8</v>
      </c>
      <c r="V9" s="68">
        <v>9</v>
      </c>
      <c r="W9" s="58"/>
      <c r="X9" s="24"/>
    </row>
    <row r="10" spans="2:34" ht="17.100000000000001" customHeight="1" x14ac:dyDescent="0.2">
      <c r="B10" s="88" t="s">
        <v>30</v>
      </c>
      <c r="C10" s="89"/>
      <c r="D10" s="88"/>
      <c r="E10" s="90"/>
      <c r="F10" s="88"/>
      <c r="G10" s="88"/>
      <c r="H10" s="88"/>
      <c r="I10" s="88"/>
      <c r="J10" s="8"/>
      <c r="L10" s="79"/>
      <c r="M10" s="78"/>
      <c r="N10" s="69" t="s">
        <v>0</v>
      </c>
      <c r="O10" s="69" t="s">
        <v>1</v>
      </c>
      <c r="P10" s="69" t="s">
        <v>2</v>
      </c>
      <c r="Q10" s="69" t="s">
        <v>8</v>
      </c>
      <c r="R10" s="69" t="s">
        <v>3</v>
      </c>
      <c r="S10" s="69" t="s">
        <v>7</v>
      </c>
      <c r="T10" s="69" t="s">
        <v>4</v>
      </c>
      <c r="U10" s="69" t="s">
        <v>6</v>
      </c>
      <c r="V10" s="70" t="s">
        <v>9</v>
      </c>
      <c r="W10" s="58"/>
      <c r="X10" s="24"/>
    </row>
    <row r="11" spans="2:34" ht="17.100000000000001" customHeight="1" x14ac:dyDescent="0.2">
      <c r="B11" s="88" t="s">
        <v>18</v>
      </c>
      <c r="C11" s="89"/>
      <c r="D11" s="88"/>
      <c r="E11" s="90"/>
      <c r="F11" s="88"/>
      <c r="G11" s="90"/>
      <c r="H11" s="90"/>
      <c r="I11" s="90"/>
      <c r="J11" s="90"/>
      <c r="L11" s="72">
        <v>1</v>
      </c>
      <c r="M11" s="71" t="s">
        <v>0</v>
      </c>
      <c r="N11" s="74">
        <v>0</v>
      </c>
      <c r="O11" s="74">
        <v>1.4</v>
      </c>
      <c r="P11" s="74">
        <v>2.5</v>
      </c>
      <c r="Q11" s="74">
        <v>1.4</v>
      </c>
      <c r="R11" s="74">
        <v>8.3000000000000007</v>
      </c>
      <c r="S11" s="74">
        <v>8.1</v>
      </c>
      <c r="T11" s="74">
        <v>9.6</v>
      </c>
      <c r="U11" s="74">
        <v>22.7</v>
      </c>
      <c r="V11" s="74">
        <v>0.5</v>
      </c>
      <c r="W11" s="58"/>
      <c r="X11" s="24"/>
    </row>
    <row r="12" spans="2:34" ht="17.100000000000001" customHeight="1" x14ac:dyDescent="0.2">
      <c r="B12" s="88" t="s">
        <v>19</v>
      </c>
      <c r="C12" s="89"/>
      <c r="D12" s="88"/>
      <c r="E12" s="91"/>
      <c r="F12" s="88"/>
      <c r="G12" s="90"/>
      <c r="H12" s="88"/>
      <c r="I12" s="89"/>
      <c r="J12" s="89"/>
      <c r="L12" s="72">
        <v>2</v>
      </c>
      <c r="M12" s="71" t="s">
        <v>1</v>
      </c>
      <c r="N12" s="75">
        <v>1.4</v>
      </c>
      <c r="O12" s="75">
        <v>0</v>
      </c>
      <c r="P12" s="75">
        <v>1.1000000000000001</v>
      </c>
      <c r="Q12" s="75">
        <v>1.7</v>
      </c>
      <c r="R12" s="75">
        <v>7.2</v>
      </c>
      <c r="S12" s="75">
        <v>9</v>
      </c>
      <c r="T12" s="75">
        <v>10.5</v>
      </c>
      <c r="U12" s="75">
        <v>23.6</v>
      </c>
      <c r="V12" s="75">
        <v>1</v>
      </c>
      <c r="W12" s="58"/>
      <c r="X12" s="24"/>
    </row>
    <row r="13" spans="2:34" ht="17.100000000000001" customHeight="1" x14ac:dyDescent="0.2">
      <c r="B13" s="4" t="s">
        <v>31</v>
      </c>
      <c r="C13" s="4"/>
      <c r="D13" s="4"/>
      <c r="E13" s="4"/>
      <c r="F13" s="4"/>
      <c r="G13" s="4"/>
      <c r="H13" s="4"/>
      <c r="L13" s="72">
        <v>3</v>
      </c>
      <c r="M13" s="71" t="s">
        <v>2</v>
      </c>
      <c r="N13" s="74">
        <v>2.5</v>
      </c>
      <c r="O13" s="74">
        <v>1.1000000000000001</v>
      </c>
      <c r="P13" s="74">
        <v>0</v>
      </c>
      <c r="Q13" s="74">
        <v>2.2000000000000002</v>
      </c>
      <c r="R13" s="74">
        <v>7.4</v>
      </c>
      <c r="S13" s="74">
        <v>8.9</v>
      </c>
      <c r="T13" s="74">
        <v>11.5</v>
      </c>
      <c r="U13" s="74">
        <v>24.6</v>
      </c>
      <c r="V13" s="76">
        <v>1.7</v>
      </c>
      <c r="W13" s="58"/>
      <c r="X13" s="24"/>
    </row>
    <row r="14" spans="2:34" ht="17.100000000000001" customHeight="1" x14ac:dyDescent="0.2">
      <c r="L14" s="72">
        <v>4</v>
      </c>
      <c r="M14" s="71" t="s">
        <v>8</v>
      </c>
      <c r="N14" s="75">
        <v>1.4</v>
      </c>
      <c r="O14" s="75">
        <v>1.7</v>
      </c>
      <c r="P14" s="75">
        <v>2.2000000000000002</v>
      </c>
      <c r="Q14" s="75">
        <v>0</v>
      </c>
      <c r="R14" s="75">
        <v>9.6999999999999993</v>
      </c>
      <c r="S14" s="75">
        <v>6.9</v>
      </c>
      <c r="T14" s="75">
        <v>10.199999999999999</v>
      </c>
      <c r="U14" s="75">
        <v>23.3</v>
      </c>
      <c r="V14" s="75">
        <v>0.9</v>
      </c>
      <c r="W14" s="58"/>
      <c r="X14" s="24"/>
    </row>
    <row r="15" spans="2:34" ht="17.100000000000001" customHeight="1" x14ac:dyDescent="0.2">
      <c r="L15" s="72">
        <v>5</v>
      </c>
      <c r="M15" s="71" t="s">
        <v>3</v>
      </c>
      <c r="N15" s="74">
        <v>8.3000000000000007</v>
      </c>
      <c r="O15" s="74">
        <v>7.2</v>
      </c>
      <c r="P15" s="74">
        <v>7.4</v>
      </c>
      <c r="Q15" s="74">
        <v>9.6999999999999993</v>
      </c>
      <c r="R15" s="74">
        <v>0</v>
      </c>
      <c r="S15" s="74">
        <v>15.1</v>
      </c>
      <c r="T15" s="74">
        <v>17.3</v>
      </c>
      <c r="U15" s="74">
        <v>30.4</v>
      </c>
      <c r="V15" s="74">
        <v>8.8000000000000007</v>
      </c>
      <c r="W15" s="58"/>
      <c r="X15" s="24"/>
    </row>
    <row r="16" spans="2:34" ht="17.100000000000001" customHeight="1" x14ac:dyDescent="0.2">
      <c r="L16" s="72">
        <v>6</v>
      </c>
      <c r="M16" s="71" t="s">
        <v>7</v>
      </c>
      <c r="N16" s="75">
        <v>8.1</v>
      </c>
      <c r="O16" s="75">
        <v>9</v>
      </c>
      <c r="P16" s="75">
        <v>8.9</v>
      </c>
      <c r="Q16" s="75">
        <v>6.9</v>
      </c>
      <c r="R16" s="75">
        <v>15.1</v>
      </c>
      <c r="S16" s="75">
        <v>0</v>
      </c>
      <c r="T16" s="75">
        <v>16.3</v>
      </c>
      <c r="U16" s="75">
        <v>29.4</v>
      </c>
      <c r="V16" s="75">
        <v>8</v>
      </c>
      <c r="W16" s="60"/>
      <c r="X16" s="2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2:34" ht="17.100000000000001" customHeight="1" x14ac:dyDescent="0.2">
      <c r="L17" s="72">
        <v>7</v>
      </c>
      <c r="M17" s="71" t="s">
        <v>4</v>
      </c>
      <c r="N17" s="74">
        <v>9.6</v>
      </c>
      <c r="O17" s="74">
        <v>10.5</v>
      </c>
      <c r="P17" s="74">
        <v>11.5</v>
      </c>
      <c r="Q17" s="74">
        <v>10.199999999999999</v>
      </c>
      <c r="R17" s="74">
        <v>17.3</v>
      </c>
      <c r="S17" s="74">
        <v>16.3</v>
      </c>
      <c r="T17" s="74">
        <v>0</v>
      </c>
      <c r="U17" s="74">
        <v>13.5</v>
      </c>
      <c r="V17" s="74">
        <v>9.5</v>
      </c>
      <c r="W17" s="60"/>
      <c r="X17" s="2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2:34" ht="17.100000000000001" customHeight="1" x14ac:dyDescent="0.2">
      <c r="I18" s="4"/>
      <c r="L18" s="72">
        <v>8</v>
      </c>
      <c r="M18" s="71" t="s">
        <v>6</v>
      </c>
      <c r="N18" s="75">
        <v>22.7</v>
      </c>
      <c r="O18" s="75">
        <v>23.6</v>
      </c>
      <c r="P18" s="75">
        <v>24.6</v>
      </c>
      <c r="Q18" s="75">
        <v>23.3</v>
      </c>
      <c r="R18" s="75">
        <v>30.4</v>
      </c>
      <c r="S18" s="75">
        <v>29.4</v>
      </c>
      <c r="T18" s="75">
        <v>13.5</v>
      </c>
      <c r="U18" s="75">
        <v>0</v>
      </c>
      <c r="V18" s="75">
        <v>22.6</v>
      </c>
      <c r="W18" s="60"/>
      <c r="X18" s="2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2:34" ht="17.100000000000001" customHeight="1" x14ac:dyDescent="0.2">
      <c r="L19" s="72">
        <v>9</v>
      </c>
      <c r="M19" s="71" t="s">
        <v>9</v>
      </c>
      <c r="N19" s="74">
        <v>0.5</v>
      </c>
      <c r="O19" s="74">
        <v>1</v>
      </c>
      <c r="P19" s="74">
        <v>1.7</v>
      </c>
      <c r="Q19" s="74">
        <v>0.9</v>
      </c>
      <c r="R19" s="74">
        <v>8.8000000000000007</v>
      </c>
      <c r="S19" s="74">
        <v>8</v>
      </c>
      <c r="T19" s="74">
        <v>9.5</v>
      </c>
      <c r="U19" s="74">
        <v>22.6</v>
      </c>
      <c r="V19" s="74">
        <v>0</v>
      </c>
      <c r="W19" s="60"/>
      <c r="X19" s="28"/>
      <c r="Y19" s="8"/>
      <c r="Z19" s="30">
        <f ca="1">NOW()</f>
        <v>44929.599075694445</v>
      </c>
      <c r="AA19" s="8"/>
      <c r="AB19" s="8"/>
      <c r="AC19" s="8"/>
      <c r="AD19" s="8"/>
      <c r="AE19" s="8"/>
      <c r="AF19" s="8"/>
      <c r="AG19" s="8"/>
      <c r="AH19" s="8"/>
    </row>
    <row r="20" spans="2:34" ht="17.100000000000001" customHeight="1" thickBot="1" x14ac:dyDescent="0.25">
      <c r="E20" s="4"/>
      <c r="L20" s="52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7"/>
      <c r="X20" s="2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2:34" ht="17.100000000000001" customHeight="1" x14ac:dyDescent="0.2">
      <c r="E21" s="4"/>
      <c r="K21" s="4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8"/>
      <c r="X21" s="2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2:34" ht="17.100000000000001" customHeight="1" x14ac:dyDescent="0.2">
      <c r="E22" s="4"/>
      <c r="K22" s="4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8"/>
      <c r="X22" s="2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2:34" ht="17.100000000000001" customHeight="1" x14ac:dyDescent="0.2">
      <c r="D23" s="4" t="s">
        <v>33</v>
      </c>
      <c r="K23" s="4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8"/>
      <c r="X23" s="2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2:34" x14ac:dyDescent="0.2"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8"/>
      <c r="V24" s="28"/>
      <c r="W24" s="28"/>
      <c r="X24" s="2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2:34" x14ac:dyDescent="0.2">
      <c r="D25" s="4" t="s">
        <v>34</v>
      </c>
      <c r="E25" s="4"/>
      <c r="F25" s="6"/>
      <c r="G25" s="4"/>
      <c r="H25" s="4"/>
      <c r="I25" s="4"/>
      <c r="K25" s="54"/>
      <c r="L25" s="24"/>
      <c r="M25" s="24"/>
      <c r="N25" s="24"/>
      <c r="O25" s="24"/>
      <c r="P25" s="8"/>
      <c r="Q25" s="8"/>
      <c r="R25" s="8"/>
      <c r="S25" s="8"/>
      <c r="T25" s="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2:34" x14ac:dyDescent="0.2">
      <c r="K26" s="54"/>
      <c r="L26" s="24"/>
      <c r="M26" s="24"/>
      <c r="N26" s="24"/>
      <c r="O26" s="24"/>
    </row>
    <row r="27" spans="2:34" ht="13.5" thickBot="1" x14ac:dyDescent="0.25">
      <c r="V27" s="10"/>
      <c r="W27" s="10"/>
      <c r="X27" s="10"/>
    </row>
    <row r="28" spans="2:34" x14ac:dyDescent="0.2">
      <c r="B28" s="42"/>
      <c r="C28" s="24"/>
      <c r="D28" s="43" t="s">
        <v>5</v>
      </c>
      <c r="E28" s="44"/>
      <c r="F28" s="43" t="s">
        <v>5</v>
      </c>
      <c r="G28" s="44"/>
      <c r="H28" s="43" t="s">
        <v>5</v>
      </c>
      <c r="I28" s="44"/>
      <c r="J28" s="43" t="s">
        <v>5</v>
      </c>
      <c r="K28" s="45"/>
      <c r="L28" s="43" t="s">
        <v>5</v>
      </c>
      <c r="M28" s="45"/>
      <c r="N28" s="43" t="s">
        <v>5</v>
      </c>
      <c r="O28" s="45"/>
      <c r="P28" s="43" t="s">
        <v>5</v>
      </c>
      <c r="Q28" s="45"/>
      <c r="R28" s="43" t="s">
        <v>5</v>
      </c>
      <c r="S28" s="45"/>
      <c r="T28" s="43" t="s">
        <v>5</v>
      </c>
      <c r="U28" s="45"/>
      <c r="V28" s="100"/>
      <c r="W28" s="101"/>
      <c r="X28" s="61" t="s">
        <v>20</v>
      </c>
      <c r="Y28" s="46"/>
      <c r="Z28" s="42"/>
      <c r="AA28" s="24"/>
      <c r="AB28" s="24"/>
      <c r="AC28" s="24"/>
      <c r="AD28" s="24"/>
      <c r="AE28" s="24"/>
    </row>
    <row r="29" spans="2:34" x14ac:dyDescent="0.2">
      <c r="B29" s="47"/>
      <c r="C29" s="46"/>
      <c r="D29" s="25">
        <v>1</v>
      </c>
      <c r="E29" s="25"/>
      <c r="F29" s="25">
        <v>2</v>
      </c>
      <c r="G29" s="25"/>
      <c r="H29" s="25">
        <v>3</v>
      </c>
      <c r="I29" s="25"/>
      <c r="J29" s="25">
        <v>4</v>
      </c>
      <c r="K29" s="25"/>
      <c r="L29" s="25">
        <v>5</v>
      </c>
      <c r="M29" s="25"/>
      <c r="N29" s="25">
        <v>6</v>
      </c>
      <c r="O29" s="25"/>
      <c r="P29" s="25">
        <v>7</v>
      </c>
      <c r="Q29" s="25"/>
      <c r="R29" s="25">
        <v>8</v>
      </c>
      <c r="S29" s="25"/>
      <c r="T29" s="25">
        <v>9</v>
      </c>
      <c r="U29" s="46"/>
      <c r="V29" s="102" t="s">
        <v>14</v>
      </c>
      <c r="W29" s="103"/>
      <c r="X29" s="62" t="s">
        <v>21</v>
      </c>
      <c r="Y29" s="46"/>
      <c r="Z29" s="47" t="s">
        <v>10</v>
      </c>
      <c r="AA29" s="24"/>
      <c r="AB29" s="24"/>
      <c r="AC29" s="24"/>
      <c r="AD29" s="24"/>
      <c r="AE29" s="24"/>
    </row>
    <row r="30" spans="2:34" ht="13.5" thickBot="1" x14ac:dyDescent="0.25">
      <c r="B30" s="48" t="s">
        <v>13</v>
      </c>
      <c r="C30" s="46"/>
      <c r="D30" s="49" t="s">
        <v>0</v>
      </c>
      <c r="E30" s="50"/>
      <c r="F30" s="49" t="s">
        <v>1</v>
      </c>
      <c r="G30" s="51"/>
      <c r="H30" s="49" t="s">
        <v>2</v>
      </c>
      <c r="I30" s="51"/>
      <c r="J30" s="49" t="s">
        <v>8</v>
      </c>
      <c r="K30" s="51"/>
      <c r="L30" s="49" t="s">
        <v>3</v>
      </c>
      <c r="M30" s="51"/>
      <c r="N30" s="49" t="s">
        <v>7</v>
      </c>
      <c r="O30" s="51"/>
      <c r="P30" s="49" t="s">
        <v>4</v>
      </c>
      <c r="Q30" s="51"/>
      <c r="R30" s="49" t="s">
        <v>6</v>
      </c>
      <c r="S30" s="51"/>
      <c r="T30" s="49" t="s">
        <v>9</v>
      </c>
      <c r="U30" s="51"/>
      <c r="V30" s="104" t="s">
        <v>16</v>
      </c>
      <c r="W30" s="105"/>
      <c r="X30" s="53" t="s">
        <v>15</v>
      </c>
      <c r="Y30" s="46"/>
      <c r="Z30" s="48" t="s">
        <v>11</v>
      </c>
      <c r="AA30" s="24"/>
      <c r="AB30" s="24"/>
      <c r="AC30" s="24"/>
      <c r="AD30" s="24"/>
      <c r="AE30" s="24"/>
    </row>
    <row r="31" spans="2:34" x14ac:dyDescent="0.2">
      <c r="B31" s="3"/>
      <c r="C31" s="10"/>
      <c r="E31" s="11"/>
      <c r="G31" s="11"/>
      <c r="I31" s="11"/>
      <c r="K31" s="11"/>
      <c r="M31" s="11"/>
      <c r="O31" s="11"/>
      <c r="Q31" s="11"/>
      <c r="S31" s="11"/>
      <c r="U31" s="86"/>
      <c r="V31" s="106"/>
      <c r="W31" s="107"/>
      <c r="X31" s="11"/>
      <c r="Y31" s="12"/>
      <c r="Z31" s="13"/>
    </row>
    <row r="32" spans="2:34" x14ac:dyDescent="0.2">
      <c r="B32" s="65" t="s">
        <v>23</v>
      </c>
      <c r="C32" s="10"/>
      <c r="D32" s="1"/>
      <c r="E32" s="31">
        <f t="shared" ref="E32:E50" si="0">IF(D32=2,1.4,IF(D32=3,2.5,IF(D32=4,1.4,IF(D32=5,8.3,IF(D32=6,8.1,IF(D32=7,9.6,IF(D32=8,22.7,IF(D32=9,0.5,0))))))))</f>
        <v>0</v>
      </c>
      <c r="F32" s="1">
        <v>4</v>
      </c>
      <c r="G32" s="31">
        <f t="shared" ref="G32:G50" si="1">IF(F32=1,1.4,IF(F32=3,1.1,IF(F32=4,1.7,IF(F32=5,7.2,IF(F32=6,9,IF(F32=7,10.5,IF(F32=8,23.6,IF(F32=9,1,0))))))))</f>
        <v>1.7</v>
      </c>
      <c r="H32" s="1"/>
      <c r="I32" s="31">
        <f t="shared" ref="I32:I50" si="2">IF(H32=1,2.5,IF(H32=2,1.1,IF(H32=4,2.2,IF(H32=5,7.4,IF(H32=6,8.9,IF(H32=7,11.5,IF(H32=8,24.6,IF(H32=9,1.7,0))))))))</f>
        <v>0</v>
      </c>
      <c r="J32" s="1">
        <v>7</v>
      </c>
      <c r="K32" s="31">
        <f t="shared" ref="K32:K50" si="3">IF(J32=1,1.4,IF(J32=2,1.7,IF(J32=3,2.2,IF(J32=5,9.7,IF(J32=6,6.9,IF(J32=7,10.2,IF(J32=8,23.3,IF(J32=9,0.9,0))))))))</f>
        <v>10.199999999999999</v>
      </c>
      <c r="L32" s="1"/>
      <c r="M32" s="31">
        <f t="shared" ref="M32:M50" si="4">IF(L32=1,8.3,IF(L32=2,7.2,IF(L32=3,7.4,IF(L32=4,9.7,IF(L32=6,15.1,IF(L32=7,17.3,IF(L32=8,30.4,IF(L32=9,8.8,0))))))))</f>
        <v>0</v>
      </c>
      <c r="N32" s="1"/>
      <c r="O32" s="31">
        <f t="shared" ref="O32:O50" si="5">IF(N32=1,8.1,IF(N32=2,9,IF(N32=3,8.9,IF(N32=4,6.9,IF(N32=5,15.1,IF(N32=7,16.3,IF(N32=8,29.4,IF(N32=9,8,0))))))))</f>
        <v>0</v>
      </c>
      <c r="P32" s="1">
        <v>2</v>
      </c>
      <c r="Q32" s="33">
        <f t="shared" ref="Q32:Q50" si="6">IF(P32=1,9.6,IF(P32=2,10.5,IF(P32=3,11.5,IF(P32=4,10.2,IF(P32=5,17.3,IF(P32=6,16.3,IF(P32=8,13.5,IF(P32=9,9.5,0))))))))</f>
        <v>10.5</v>
      </c>
      <c r="R32" s="1"/>
      <c r="S32" s="33">
        <f t="shared" ref="S32:S50" si="7">IF(R32=1,22.7,IF(R32=2,23.6,IF(R32=3,24.6,IF(R32=4,23.3,IF(R32=5,30.4,IF(R32=6,29.4,IF(R32=7,13.5,IF(R32=9,22.6,0))))))))</f>
        <v>0</v>
      </c>
      <c r="T32" s="1"/>
      <c r="U32" s="87">
        <f t="shared" ref="U32:U50" si="8">IF(T32=1,0.5,IF(T32=2,1,IF(T32=3,1.7,IF(T32=4,0.9,IF(T32=5,8.8,IF(T32=6,8,IF(T32=7,9.5,IF(T32=8,22.6,0))))))))</f>
        <v>0</v>
      </c>
      <c r="V32" s="108" t="s">
        <v>27</v>
      </c>
      <c r="W32" s="99"/>
      <c r="X32" s="5">
        <v>5</v>
      </c>
      <c r="Y32" s="15"/>
      <c r="Z32" s="35">
        <f>E32+G32+I32+K32+M32+O32+Q32+S32+U32+X32</f>
        <v>27.4</v>
      </c>
      <c r="AA32" s="24"/>
      <c r="AB32" s="24"/>
    </row>
    <row r="33" spans="2:28" x14ac:dyDescent="0.2">
      <c r="B33" s="3"/>
      <c r="C33" s="10"/>
      <c r="D33" s="1"/>
      <c r="E33" s="31">
        <f t="shared" si="0"/>
        <v>0</v>
      </c>
      <c r="F33" s="1"/>
      <c r="G33" s="31">
        <f t="shared" si="1"/>
        <v>0</v>
      </c>
      <c r="H33" s="1"/>
      <c r="I33" s="31">
        <f t="shared" si="2"/>
        <v>0</v>
      </c>
      <c r="J33" s="1"/>
      <c r="K33" s="31">
        <f t="shared" si="3"/>
        <v>0</v>
      </c>
      <c r="L33" s="1"/>
      <c r="M33" s="31">
        <f t="shared" si="4"/>
        <v>0</v>
      </c>
      <c r="N33" s="1"/>
      <c r="O33" s="31">
        <f t="shared" si="5"/>
        <v>0</v>
      </c>
      <c r="P33" s="1"/>
      <c r="Q33" s="33">
        <f t="shared" si="6"/>
        <v>0</v>
      </c>
      <c r="R33" s="1"/>
      <c r="S33" s="33">
        <f t="shared" si="7"/>
        <v>0</v>
      </c>
      <c r="T33" s="1"/>
      <c r="U33" s="87">
        <f t="shared" si="8"/>
        <v>0</v>
      </c>
      <c r="V33" s="98"/>
      <c r="W33" s="99"/>
      <c r="X33" s="5"/>
      <c r="Y33" s="15"/>
      <c r="Z33" s="35">
        <f t="shared" ref="Z33:Z65" si="9">E33+G33+I33+K33+M33+O33+Q33+S33+U33+X33</f>
        <v>0</v>
      </c>
      <c r="AA33" s="24"/>
      <c r="AB33" s="24"/>
    </row>
    <row r="34" spans="2:28" x14ac:dyDescent="0.2">
      <c r="B34" s="3"/>
      <c r="C34" s="10"/>
      <c r="D34" s="1"/>
      <c r="E34" s="31">
        <f t="shared" si="0"/>
        <v>0</v>
      </c>
      <c r="F34" s="1" t="s">
        <v>38</v>
      </c>
      <c r="G34" s="31">
        <f t="shared" si="1"/>
        <v>0</v>
      </c>
      <c r="H34" s="1" t="s">
        <v>38</v>
      </c>
      <c r="I34" s="31">
        <f t="shared" si="2"/>
        <v>0</v>
      </c>
      <c r="J34" s="1"/>
      <c r="K34" s="31">
        <f t="shared" si="3"/>
        <v>0</v>
      </c>
      <c r="L34" s="1"/>
      <c r="M34" s="31">
        <f t="shared" si="4"/>
        <v>0</v>
      </c>
      <c r="N34" s="1"/>
      <c r="O34" s="31">
        <f t="shared" si="5"/>
        <v>0</v>
      </c>
      <c r="P34" s="1"/>
      <c r="Q34" s="33">
        <f t="shared" si="6"/>
        <v>0</v>
      </c>
      <c r="R34" s="1"/>
      <c r="S34" s="33">
        <f t="shared" si="7"/>
        <v>0</v>
      </c>
      <c r="T34" s="1"/>
      <c r="U34" s="87">
        <f t="shared" si="8"/>
        <v>0</v>
      </c>
      <c r="V34" s="98"/>
      <c r="W34" s="99"/>
      <c r="X34" s="5"/>
      <c r="Y34" s="15"/>
      <c r="Z34" s="35">
        <f t="shared" si="9"/>
        <v>0</v>
      </c>
      <c r="AA34" s="24"/>
      <c r="AB34" s="24"/>
    </row>
    <row r="35" spans="2:28" x14ac:dyDescent="0.2">
      <c r="B35" s="3"/>
      <c r="C35" s="10"/>
      <c r="D35" s="1"/>
      <c r="E35" s="31">
        <f t="shared" si="0"/>
        <v>0</v>
      </c>
      <c r="F35" s="1"/>
      <c r="G35" s="31">
        <f t="shared" si="1"/>
        <v>0</v>
      </c>
      <c r="H35" s="1" t="s">
        <v>38</v>
      </c>
      <c r="I35" s="31">
        <f t="shared" si="2"/>
        <v>0</v>
      </c>
      <c r="J35" s="1"/>
      <c r="K35" s="31">
        <f t="shared" si="3"/>
        <v>0</v>
      </c>
      <c r="L35" s="1"/>
      <c r="M35" s="31">
        <f t="shared" si="4"/>
        <v>0</v>
      </c>
      <c r="N35" s="1"/>
      <c r="O35" s="31">
        <f t="shared" si="5"/>
        <v>0</v>
      </c>
      <c r="P35" s="1"/>
      <c r="Q35" s="33">
        <f t="shared" si="6"/>
        <v>0</v>
      </c>
      <c r="R35" s="1"/>
      <c r="S35" s="33">
        <f t="shared" si="7"/>
        <v>0</v>
      </c>
      <c r="T35" s="1"/>
      <c r="U35" s="87">
        <f t="shared" si="8"/>
        <v>0</v>
      </c>
      <c r="V35" s="98"/>
      <c r="W35" s="99"/>
      <c r="X35" s="5"/>
      <c r="Y35" s="15"/>
      <c r="Z35" s="35">
        <f t="shared" si="9"/>
        <v>0</v>
      </c>
      <c r="AA35" s="24"/>
      <c r="AB35" s="24"/>
    </row>
    <row r="36" spans="2:28" x14ac:dyDescent="0.2">
      <c r="B36" s="3"/>
      <c r="C36" s="10"/>
      <c r="D36" s="1"/>
      <c r="E36" s="31">
        <f t="shared" si="0"/>
        <v>0</v>
      </c>
      <c r="F36" s="1"/>
      <c r="G36" s="31">
        <f t="shared" si="1"/>
        <v>0</v>
      </c>
      <c r="H36" s="1"/>
      <c r="I36" s="31">
        <f t="shared" si="2"/>
        <v>0</v>
      </c>
      <c r="J36" s="1"/>
      <c r="K36" s="31">
        <f t="shared" si="3"/>
        <v>0</v>
      </c>
      <c r="L36" s="1"/>
      <c r="M36" s="31">
        <f t="shared" si="4"/>
        <v>0</v>
      </c>
      <c r="N36" s="1"/>
      <c r="O36" s="31">
        <f t="shared" si="5"/>
        <v>0</v>
      </c>
      <c r="P36" s="1"/>
      <c r="Q36" s="33">
        <f t="shared" si="6"/>
        <v>0</v>
      </c>
      <c r="R36" s="1"/>
      <c r="S36" s="33">
        <f t="shared" si="7"/>
        <v>0</v>
      </c>
      <c r="T36" s="1"/>
      <c r="U36" s="87">
        <f t="shared" si="8"/>
        <v>0</v>
      </c>
      <c r="V36" s="98"/>
      <c r="W36" s="99"/>
      <c r="X36" s="5"/>
      <c r="Y36" s="15"/>
      <c r="Z36" s="35">
        <f t="shared" si="9"/>
        <v>0</v>
      </c>
      <c r="AA36" s="24"/>
      <c r="AB36" s="24"/>
    </row>
    <row r="37" spans="2:28" x14ac:dyDescent="0.2">
      <c r="B37" s="3"/>
      <c r="C37" s="10"/>
      <c r="D37" s="1"/>
      <c r="E37" s="31">
        <f t="shared" si="0"/>
        <v>0</v>
      </c>
      <c r="F37" s="1"/>
      <c r="G37" s="31">
        <f t="shared" si="1"/>
        <v>0</v>
      </c>
      <c r="H37" s="1"/>
      <c r="I37" s="31">
        <f t="shared" si="2"/>
        <v>0</v>
      </c>
      <c r="J37" s="1"/>
      <c r="K37" s="31">
        <f t="shared" si="3"/>
        <v>0</v>
      </c>
      <c r="L37" s="1"/>
      <c r="M37" s="31">
        <f t="shared" si="4"/>
        <v>0</v>
      </c>
      <c r="N37" s="1"/>
      <c r="O37" s="31">
        <f t="shared" si="5"/>
        <v>0</v>
      </c>
      <c r="P37" s="1"/>
      <c r="Q37" s="33">
        <f t="shared" si="6"/>
        <v>0</v>
      </c>
      <c r="R37" s="1"/>
      <c r="S37" s="33">
        <f t="shared" si="7"/>
        <v>0</v>
      </c>
      <c r="T37" s="1"/>
      <c r="U37" s="87">
        <f t="shared" si="8"/>
        <v>0</v>
      </c>
      <c r="V37" s="98"/>
      <c r="W37" s="99"/>
      <c r="X37" s="5"/>
      <c r="Y37" s="15"/>
      <c r="Z37" s="35">
        <f t="shared" si="9"/>
        <v>0</v>
      </c>
      <c r="AA37" s="24"/>
      <c r="AB37" s="24"/>
    </row>
    <row r="38" spans="2:28" x14ac:dyDescent="0.2">
      <c r="B38" s="3"/>
      <c r="C38" s="10"/>
      <c r="D38" s="1"/>
      <c r="E38" s="31">
        <f t="shared" si="0"/>
        <v>0</v>
      </c>
      <c r="F38" s="1"/>
      <c r="G38" s="31">
        <f t="shared" si="1"/>
        <v>0</v>
      </c>
      <c r="H38" s="1"/>
      <c r="I38" s="31">
        <f t="shared" si="2"/>
        <v>0</v>
      </c>
      <c r="J38" s="1"/>
      <c r="K38" s="31">
        <f t="shared" si="3"/>
        <v>0</v>
      </c>
      <c r="L38" s="1"/>
      <c r="M38" s="31">
        <f t="shared" si="4"/>
        <v>0</v>
      </c>
      <c r="N38" s="1"/>
      <c r="O38" s="31">
        <f t="shared" si="5"/>
        <v>0</v>
      </c>
      <c r="P38" s="1"/>
      <c r="Q38" s="33">
        <f t="shared" si="6"/>
        <v>0</v>
      </c>
      <c r="R38" s="1"/>
      <c r="S38" s="33">
        <f t="shared" si="7"/>
        <v>0</v>
      </c>
      <c r="T38" s="1"/>
      <c r="U38" s="87">
        <f t="shared" si="8"/>
        <v>0</v>
      </c>
      <c r="V38" s="98"/>
      <c r="W38" s="99"/>
      <c r="X38" s="5"/>
      <c r="Y38" s="15"/>
      <c r="Z38" s="35">
        <f t="shared" si="9"/>
        <v>0</v>
      </c>
      <c r="AA38" s="24"/>
      <c r="AB38" s="24"/>
    </row>
    <row r="39" spans="2:28" x14ac:dyDescent="0.2">
      <c r="B39" s="3"/>
      <c r="C39" s="10"/>
      <c r="D39" s="1"/>
      <c r="E39" s="31">
        <f t="shared" si="0"/>
        <v>0</v>
      </c>
      <c r="F39" s="1"/>
      <c r="G39" s="31">
        <f t="shared" si="1"/>
        <v>0</v>
      </c>
      <c r="H39" s="1"/>
      <c r="I39" s="31">
        <f t="shared" si="2"/>
        <v>0</v>
      </c>
      <c r="J39" s="1"/>
      <c r="K39" s="31">
        <f t="shared" si="3"/>
        <v>0</v>
      </c>
      <c r="L39" s="1"/>
      <c r="M39" s="31">
        <f t="shared" si="4"/>
        <v>0</v>
      </c>
      <c r="N39" s="1"/>
      <c r="O39" s="31">
        <f t="shared" si="5"/>
        <v>0</v>
      </c>
      <c r="P39" s="1"/>
      <c r="Q39" s="33">
        <f t="shared" si="6"/>
        <v>0</v>
      </c>
      <c r="R39" s="1"/>
      <c r="S39" s="33">
        <f t="shared" si="7"/>
        <v>0</v>
      </c>
      <c r="T39" s="1"/>
      <c r="U39" s="87">
        <f t="shared" si="8"/>
        <v>0</v>
      </c>
      <c r="V39" s="98"/>
      <c r="W39" s="99"/>
      <c r="X39" s="5"/>
      <c r="Y39" s="15"/>
      <c r="Z39" s="35">
        <f t="shared" si="9"/>
        <v>0</v>
      </c>
      <c r="AA39" s="24"/>
      <c r="AB39" s="24"/>
    </row>
    <row r="40" spans="2:28" x14ac:dyDescent="0.2">
      <c r="B40" s="3"/>
      <c r="C40" s="10"/>
      <c r="D40" s="1"/>
      <c r="E40" s="31">
        <f t="shared" si="0"/>
        <v>0</v>
      </c>
      <c r="F40" s="1"/>
      <c r="G40" s="31">
        <f t="shared" si="1"/>
        <v>0</v>
      </c>
      <c r="H40" s="1"/>
      <c r="I40" s="31">
        <f t="shared" si="2"/>
        <v>0</v>
      </c>
      <c r="J40" s="1"/>
      <c r="K40" s="31">
        <f t="shared" si="3"/>
        <v>0</v>
      </c>
      <c r="L40" s="1"/>
      <c r="M40" s="31">
        <f t="shared" si="4"/>
        <v>0</v>
      </c>
      <c r="N40" s="1"/>
      <c r="O40" s="31">
        <f t="shared" si="5"/>
        <v>0</v>
      </c>
      <c r="P40" s="1"/>
      <c r="Q40" s="33">
        <f t="shared" si="6"/>
        <v>0</v>
      </c>
      <c r="R40" s="1"/>
      <c r="S40" s="33">
        <f t="shared" si="7"/>
        <v>0</v>
      </c>
      <c r="T40" s="1"/>
      <c r="U40" s="87">
        <f t="shared" si="8"/>
        <v>0</v>
      </c>
      <c r="V40" s="98"/>
      <c r="W40" s="99"/>
      <c r="X40" s="5"/>
      <c r="Y40" s="15"/>
      <c r="Z40" s="35">
        <f t="shared" si="9"/>
        <v>0</v>
      </c>
      <c r="AA40" s="24"/>
      <c r="AB40" s="24"/>
    </row>
    <row r="41" spans="2:28" x14ac:dyDescent="0.2">
      <c r="B41" s="3"/>
      <c r="C41" s="10"/>
      <c r="D41" s="1"/>
      <c r="E41" s="31">
        <f t="shared" si="0"/>
        <v>0</v>
      </c>
      <c r="F41" s="1"/>
      <c r="G41" s="31">
        <f t="shared" si="1"/>
        <v>0</v>
      </c>
      <c r="H41" s="1"/>
      <c r="I41" s="31">
        <f t="shared" si="2"/>
        <v>0</v>
      </c>
      <c r="J41" s="1"/>
      <c r="K41" s="31">
        <f t="shared" si="3"/>
        <v>0</v>
      </c>
      <c r="L41" s="1"/>
      <c r="M41" s="31">
        <f t="shared" si="4"/>
        <v>0</v>
      </c>
      <c r="N41" s="1"/>
      <c r="O41" s="31">
        <f t="shared" si="5"/>
        <v>0</v>
      </c>
      <c r="P41" s="1"/>
      <c r="Q41" s="33">
        <f t="shared" si="6"/>
        <v>0</v>
      </c>
      <c r="R41" s="1"/>
      <c r="S41" s="33">
        <f t="shared" si="7"/>
        <v>0</v>
      </c>
      <c r="T41" s="1"/>
      <c r="U41" s="87">
        <f t="shared" si="8"/>
        <v>0</v>
      </c>
      <c r="V41" s="98"/>
      <c r="W41" s="99"/>
      <c r="X41" s="5"/>
      <c r="Y41" s="15"/>
      <c r="Z41" s="35">
        <f t="shared" si="9"/>
        <v>0</v>
      </c>
      <c r="AA41" s="24"/>
      <c r="AB41" s="24"/>
    </row>
    <row r="42" spans="2:28" x14ac:dyDescent="0.2">
      <c r="B42" s="3"/>
      <c r="C42" s="10"/>
      <c r="D42" s="1"/>
      <c r="E42" s="31">
        <f t="shared" si="0"/>
        <v>0</v>
      </c>
      <c r="F42" s="1"/>
      <c r="G42" s="31">
        <f t="shared" si="1"/>
        <v>0</v>
      </c>
      <c r="H42" s="1"/>
      <c r="I42" s="31">
        <f t="shared" si="2"/>
        <v>0</v>
      </c>
      <c r="J42" s="1"/>
      <c r="K42" s="31">
        <f t="shared" si="3"/>
        <v>0</v>
      </c>
      <c r="L42" s="1"/>
      <c r="M42" s="31">
        <f t="shared" si="4"/>
        <v>0</v>
      </c>
      <c r="N42" s="1"/>
      <c r="O42" s="31">
        <f t="shared" si="5"/>
        <v>0</v>
      </c>
      <c r="P42" s="1"/>
      <c r="Q42" s="33">
        <f t="shared" si="6"/>
        <v>0</v>
      </c>
      <c r="R42" s="1"/>
      <c r="S42" s="33">
        <f t="shared" si="7"/>
        <v>0</v>
      </c>
      <c r="T42" s="1"/>
      <c r="U42" s="87">
        <f t="shared" si="8"/>
        <v>0</v>
      </c>
      <c r="V42" s="98"/>
      <c r="W42" s="99"/>
      <c r="X42" s="5"/>
      <c r="Y42" s="15"/>
      <c r="Z42" s="35">
        <f t="shared" si="9"/>
        <v>0</v>
      </c>
      <c r="AA42" s="24"/>
      <c r="AB42" s="24"/>
    </row>
    <row r="43" spans="2:28" x14ac:dyDescent="0.2">
      <c r="B43" s="3"/>
      <c r="C43" s="10"/>
      <c r="D43" s="1"/>
      <c r="E43" s="31">
        <f t="shared" si="0"/>
        <v>0</v>
      </c>
      <c r="F43" s="1"/>
      <c r="G43" s="31">
        <f t="shared" si="1"/>
        <v>0</v>
      </c>
      <c r="H43" s="1"/>
      <c r="I43" s="31">
        <f t="shared" si="2"/>
        <v>0</v>
      </c>
      <c r="J43" s="1"/>
      <c r="K43" s="31">
        <f t="shared" si="3"/>
        <v>0</v>
      </c>
      <c r="L43" s="1"/>
      <c r="M43" s="31">
        <f t="shared" si="4"/>
        <v>0</v>
      </c>
      <c r="N43" s="1"/>
      <c r="O43" s="31">
        <f t="shared" si="5"/>
        <v>0</v>
      </c>
      <c r="P43" s="1"/>
      <c r="Q43" s="33">
        <f t="shared" si="6"/>
        <v>0</v>
      </c>
      <c r="R43" s="1"/>
      <c r="S43" s="33">
        <f t="shared" si="7"/>
        <v>0</v>
      </c>
      <c r="T43" s="1"/>
      <c r="U43" s="87">
        <f t="shared" si="8"/>
        <v>0</v>
      </c>
      <c r="V43" s="98"/>
      <c r="W43" s="99"/>
      <c r="X43" s="5"/>
      <c r="Y43" s="15"/>
      <c r="Z43" s="35">
        <f t="shared" si="9"/>
        <v>0</v>
      </c>
      <c r="AA43" s="24"/>
      <c r="AB43" s="24"/>
    </row>
    <row r="44" spans="2:28" x14ac:dyDescent="0.2">
      <c r="B44" s="3"/>
      <c r="C44" s="10"/>
      <c r="D44" s="1"/>
      <c r="E44" s="31">
        <f t="shared" si="0"/>
        <v>0</v>
      </c>
      <c r="F44" s="1"/>
      <c r="G44" s="31">
        <f t="shared" si="1"/>
        <v>0</v>
      </c>
      <c r="H44" s="1"/>
      <c r="I44" s="31">
        <f t="shared" si="2"/>
        <v>0</v>
      </c>
      <c r="J44" s="1"/>
      <c r="K44" s="31">
        <f t="shared" si="3"/>
        <v>0</v>
      </c>
      <c r="L44" s="1"/>
      <c r="M44" s="31">
        <f t="shared" si="4"/>
        <v>0</v>
      </c>
      <c r="N44" s="1"/>
      <c r="O44" s="31">
        <f t="shared" si="5"/>
        <v>0</v>
      </c>
      <c r="P44" s="1"/>
      <c r="Q44" s="33">
        <f t="shared" si="6"/>
        <v>0</v>
      </c>
      <c r="R44" s="1"/>
      <c r="S44" s="33">
        <f t="shared" si="7"/>
        <v>0</v>
      </c>
      <c r="T44" s="1"/>
      <c r="U44" s="87">
        <f t="shared" si="8"/>
        <v>0</v>
      </c>
      <c r="V44" s="98"/>
      <c r="W44" s="99"/>
      <c r="X44" s="5"/>
      <c r="Y44" s="15"/>
      <c r="Z44" s="35">
        <f t="shared" si="9"/>
        <v>0</v>
      </c>
      <c r="AA44" s="24"/>
      <c r="AB44" s="24"/>
    </row>
    <row r="45" spans="2:28" x14ac:dyDescent="0.2">
      <c r="B45" s="3"/>
      <c r="C45" s="10"/>
      <c r="D45" s="1"/>
      <c r="E45" s="31">
        <f t="shared" si="0"/>
        <v>0</v>
      </c>
      <c r="F45" s="1"/>
      <c r="G45" s="31">
        <f t="shared" si="1"/>
        <v>0</v>
      </c>
      <c r="H45" s="1"/>
      <c r="I45" s="31">
        <f t="shared" si="2"/>
        <v>0</v>
      </c>
      <c r="J45" s="1"/>
      <c r="K45" s="31">
        <f t="shared" si="3"/>
        <v>0</v>
      </c>
      <c r="L45" s="1"/>
      <c r="M45" s="31">
        <f t="shared" si="4"/>
        <v>0</v>
      </c>
      <c r="N45" s="1"/>
      <c r="O45" s="31">
        <f t="shared" si="5"/>
        <v>0</v>
      </c>
      <c r="P45" s="1"/>
      <c r="Q45" s="33">
        <f t="shared" si="6"/>
        <v>0</v>
      </c>
      <c r="R45" s="1"/>
      <c r="S45" s="33">
        <f t="shared" si="7"/>
        <v>0</v>
      </c>
      <c r="T45" s="1"/>
      <c r="U45" s="87">
        <f t="shared" si="8"/>
        <v>0</v>
      </c>
      <c r="V45" s="98"/>
      <c r="W45" s="99"/>
      <c r="X45" s="5"/>
      <c r="Y45" s="15"/>
      <c r="Z45" s="35">
        <f t="shared" si="9"/>
        <v>0</v>
      </c>
      <c r="AA45" s="24"/>
      <c r="AB45" s="24"/>
    </row>
    <row r="46" spans="2:28" x14ac:dyDescent="0.2">
      <c r="B46" s="3"/>
      <c r="C46" s="10"/>
      <c r="D46" s="1"/>
      <c r="E46" s="31">
        <f t="shared" si="0"/>
        <v>0</v>
      </c>
      <c r="F46" s="1"/>
      <c r="G46" s="31">
        <f t="shared" si="1"/>
        <v>0</v>
      </c>
      <c r="H46" s="1"/>
      <c r="I46" s="31">
        <f t="shared" si="2"/>
        <v>0</v>
      </c>
      <c r="J46" s="1"/>
      <c r="K46" s="31">
        <f t="shared" si="3"/>
        <v>0</v>
      </c>
      <c r="L46" s="1"/>
      <c r="M46" s="31">
        <f t="shared" si="4"/>
        <v>0</v>
      </c>
      <c r="N46" s="1"/>
      <c r="O46" s="31">
        <f t="shared" si="5"/>
        <v>0</v>
      </c>
      <c r="P46" s="1"/>
      <c r="Q46" s="33">
        <f t="shared" si="6"/>
        <v>0</v>
      </c>
      <c r="R46" s="1"/>
      <c r="S46" s="33">
        <f t="shared" si="7"/>
        <v>0</v>
      </c>
      <c r="T46" s="1"/>
      <c r="U46" s="87">
        <f t="shared" si="8"/>
        <v>0</v>
      </c>
      <c r="V46" s="98"/>
      <c r="W46" s="99"/>
      <c r="X46" s="85"/>
      <c r="Y46" s="15"/>
      <c r="Z46" s="35">
        <f t="shared" si="9"/>
        <v>0</v>
      </c>
      <c r="AA46" s="24"/>
      <c r="AB46" s="24"/>
    </row>
    <row r="47" spans="2:28" x14ac:dyDescent="0.2">
      <c r="B47" s="3"/>
      <c r="C47" s="10"/>
      <c r="D47" s="1"/>
      <c r="E47" s="31">
        <f t="shared" si="0"/>
        <v>0</v>
      </c>
      <c r="F47" s="1"/>
      <c r="G47" s="31">
        <f t="shared" si="1"/>
        <v>0</v>
      </c>
      <c r="H47" s="1"/>
      <c r="I47" s="31">
        <f t="shared" si="2"/>
        <v>0</v>
      </c>
      <c r="J47" s="1"/>
      <c r="K47" s="31">
        <f t="shared" si="3"/>
        <v>0</v>
      </c>
      <c r="L47" s="1"/>
      <c r="M47" s="31">
        <f t="shared" si="4"/>
        <v>0</v>
      </c>
      <c r="N47" s="1"/>
      <c r="O47" s="31">
        <f t="shared" si="5"/>
        <v>0</v>
      </c>
      <c r="P47" s="1"/>
      <c r="Q47" s="33">
        <f t="shared" si="6"/>
        <v>0</v>
      </c>
      <c r="R47" s="1"/>
      <c r="S47" s="33">
        <f t="shared" si="7"/>
        <v>0</v>
      </c>
      <c r="T47" s="1"/>
      <c r="U47" s="87">
        <f t="shared" si="8"/>
        <v>0</v>
      </c>
      <c r="V47" s="98"/>
      <c r="W47" s="99"/>
      <c r="X47" s="5"/>
      <c r="Y47" s="15"/>
      <c r="Z47" s="35">
        <f t="shared" si="9"/>
        <v>0</v>
      </c>
      <c r="AA47" s="24"/>
      <c r="AB47" s="24"/>
    </row>
    <row r="48" spans="2:28" x14ac:dyDescent="0.2">
      <c r="B48" s="3"/>
      <c r="C48" s="10"/>
      <c r="D48" s="1"/>
      <c r="E48" s="31">
        <f t="shared" si="0"/>
        <v>0</v>
      </c>
      <c r="F48" s="1"/>
      <c r="G48" s="31">
        <f t="shared" si="1"/>
        <v>0</v>
      </c>
      <c r="H48" s="1"/>
      <c r="I48" s="31">
        <f t="shared" si="2"/>
        <v>0</v>
      </c>
      <c r="J48" s="1"/>
      <c r="K48" s="31">
        <f t="shared" si="3"/>
        <v>0</v>
      </c>
      <c r="L48" s="1"/>
      <c r="M48" s="31">
        <f t="shared" si="4"/>
        <v>0</v>
      </c>
      <c r="N48" s="1"/>
      <c r="O48" s="31">
        <f t="shared" si="5"/>
        <v>0</v>
      </c>
      <c r="P48" s="1"/>
      <c r="Q48" s="33">
        <f t="shared" si="6"/>
        <v>0</v>
      </c>
      <c r="R48" s="1"/>
      <c r="S48" s="33">
        <f t="shared" si="7"/>
        <v>0</v>
      </c>
      <c r="T48" s="1"/>
      <c r="U48" s="87">
        <f t="shared" si="8"/>
        <v>0</v>
      </c>
      <c r="V48" s="98"/>
      <c r="W48" s="99"/>
      <c r="X48" s="5"/>
      <c r="Y48" s="15"/>
      <c r="Z48" s="35">
        <f t="shared" si="9"/>
        <v>0</v>
      </c>
      <c r="AA48" s="24"/>
      <c r="AB48" s="24"/>
    </row>
    <row r="49" spans="2:28" x14ac:dyDescent="0.2">
      <c r="B49" s="3"/>
      <c r="C49" s="10"/>
      <c r="D49" s="1"/>
      <c r="E49" s="31">
        <f t="shared" si="0"/>
        <v>0</v>
      </c>
      <c r="F49" s="1"/>
      <c r="G49" s="31">
        <f t="shared" si="1"/>
        <v>0</v>
      </c>
      <c r="H49" s="1"/>
      <c r="I49" s="31">
        <f t="shared" si="2"/>
        <v>0</v>
      </c>
      <c r="J49" s="1"/>
      <c r="K49" s="31">
        <f t="shared" si="3"/>
        <v>0</v>
      </c>
      <c r="L49" s="1"/>
      <c r="M49" s="31">
        <f t="shared" si="4"/>
        <v>0</v>
      </c>
      <c r="N49" s="1"/>
      <c r="O49" s="31">
        <f t="shared" si="5"/>
        <v>0</v>
      </c>
      <c r="P49" s="1"/>
      <c r="Q49" s="33">
        <f t="shared" si="6"/>
        <v>0</v>
      </c>
      <c r="R49" s="1"/>
      <c r="S49" s="33">
        <f t="shared" si="7"/>
        <v>0</v>
      </c>
      <c r="T49" s="1"/>
      <c r="U49" s="87">
        <f t="shared" si="8"/>
        <v>0</v>
      </c>
      <c r="V49" s="98"/>
      <c r="W49" s="99"/>
      <c r="X49" s="5"/>
      <c r="Y49" s="15"/>
      <c r="Z49" s="35">
        <f t="shared" si="9"/>
        <v>0</v>
      </c>
      <c r="AA49" s="24"/>
      <c r="AB49" s="24"/>
    </row>
    <row r="50" spans="2:28" x14ac:dyDescent="0.2">
      <c r="B50" s="3"/>
      <c r="C50" s="10"/>
      <c r="D50" s="1"/>
      <c r="E50" s="31">
        <f t="shared" si="0"/>
        <v>0</v>
      </c>
      <c r="F50" s="1"/>
      <c r="G50" s="31">
        <f t="shared" si="1"/>
        <v>0</v>
      </c>
      <c r="H50" s="1"/>
      <c r="I50" s="31">
        <f t="shared" si="2"/>
        <v>0</v>
      </c>
      <c r="J50" s="1"/>
      <c r="K50" s="31">
        <f t="shared" si="3"/>
        <v>0</v>
      </c>
      <c r="L50" s="1"/>
      <c r="M50" s="31">
        <f t="shared" si="4"/>
        <v>0</v>
      </c>
      <c r="N50" s="1"/>
      <c r="O50" s="31">
        <f t="shared" si="5"/>
        <v>0</v>
      </c>
      <c r="P50" s="1"/>
      <c r="Q50" s="33">
        <f t="shared" si="6"/>
        <v>0</v>
      </c>
      <c r="R50" s="1"/>
      <c r="S50" s="33">
        <f t="shared" si="7"/>
        <v>0</v>
      </c>
      <c r="T50" s="1"/>
      <c r="U50" s="87">
        <f t="shared" si="8"/>
        <v>0</v>
      </c>
      <c r="V50" s="98"/>
      <c r="W50" s="99"/>
      <c r="X50" s="5"/>
      <c r="Y50" s="15"/>
      <c r="Z50" s="35">
        <f t="shared" si="9"/>
        <v>0</v>
      </c>
      <c r="AA50" s="24"/>
      <c r="AB50" s="24"/>
    </row>
    <row r="51" spans="2:28" x14ac:dyDescent="0.2">
      <c r="B51" s="3"/>
      <c r="C51" s="10"/>
      <c r="D51" s="1"/>
      <c r="E51" s="31">
        <f>IF(D51=2,1.4,IF(D51=3,2.5,IF(D51=4,1.4,IF(D51=5,8.3,IF(D51=6,8.1,IF(D51=7,9.6,IF(D51=8,22.7,IF(D51=9,0.5,0))))))))</f>
        <v>0</v>
      </c>
      <c r="F51" s="1"/>
      <c r="G51" s="31">
        <f>IF(F51=1,1.4,IF(F51=3,1.1,IF(F51=4,1.7,IF(F51=5,7.2,IF(F51=6,9,IF(F51=7,10.5,IF(F51=8,23.6,IF(F51=9,1,0))))))))</f>
        <v>0</v>
      </c>
      <c r="H51" s="1"/>
      <c r="I51" s="31">
        <f>IF(H51=1,2.5,IF(H51=2,1.1,IF(H51=4,2.2,IF(H51=5,7.4,IF(H51=6,8.9,IF(H51=7,11.5,IF(H51=8,24.6,IF(H51=9,1.7,0))))))))</f>
        <v>0</v>
      </c>
      <c r="J51" s="1"/>
      <c r="K51" s="31">
        <f>IF(J51=1,1.4,IF(J51=2,1.7,IF(J51=3,2.2,IF(J51=5,9.7,IF(J51=6,6.9,IF(J51=7,10.2,IF(J51=8,23.3,IF(J51=9,0.9,0))))))))</f>
        <v>0</v>
      </c>
      <c r="L51" s="1"/>
      <c r="M51" s="31">
        <f t="shared" ref="M51:M59" si="10">IF(L51=1,8.3,IF(L51=2,7.2,IF(L51=3,7.4,IF(L51=4,9.7,IF(L51=6,15.1,IF(L51=7,17.3,IF(L51=8,30.4,IF(L51=9,8.8,0))))))))</f>
        <v>0</v>
      </c>
      <c r="N51" s="1"/>
      <c r="O51" s="31">
        <f>IF(N51=1,8.1,IF(N51=2,9,IF(N51=3,8.9,IF(N51=4,6.9,IF(N51=5,15.1,IF(N51=7,16.3,IF(N51=8,29.4,IF(N51=9,8,0))))))))</f>
        <v>0</v>
      </c>
      <c r="P51" s="1"/>
      <c r="Q51" s="33">
        <f>IF(P51=1,9.6,IF(P51=2,10.5,IF(P51=3,11.5,IF(P51=4,10.2,IF(P51=5,17.3,IF(P51=6,16.3,IF(P51=8,13.5,IF(P51=9,9.5,0))))))))</f>
        <v>0</v>
      </c>
      <c r="R51" s="1"/>
      <c r="S51" s="33">
        <f>IF(R51=1,22.7,IF(R51=2,23.6,IF(R51=3,24.6,IF(R51=4,23.3,IF(R51=5,30.4,IF(R51=6,29.4,IF(R51=7,13.5,IF(R51=9,22.6,0))))))))</f>
        <v>0</v>
      </c>
      <c r="T51" s="1"/>
      <c r="U51" s="87">
        <f>IF(T51=1,0.5,IF(T51=2,1,IF(T51=3,1.7,IF(T51=4,0.9,IF(T51=5,8.8,IF(T51=6,8,IF(T51=7,9.5,IF(T51=8,22.6,0))))))))</f>
        <v>0</v>
      </c>
      <c r="V51" s="98"/>
      <c r="W51" s="99"/>
      <c r="X51" s="5"/>
      <c r="Y51" s="15"/>
      <c r="Z51" s="35">
        <f t="shared" si="9"/>
        <v>0</v>
      </c>
      <c r="AA51" s="24"/>
      <c r="AB51" s="24"/>
    </row>
    <row r="52" spans="2:28" x14ac:dyDescent="0.2">
      <c r="B52" s="3"/>
      <c r="C52" s="10"/>
      <c r="D52" s="1"/>
      <c r="E52" s="31">
        <f t="shared" ref="E52:E65" si="11">IF(D52=2,1.4,IF(D52=3,2.5,IF(D52=4,1.4,IF(D52=5,8.3,IF(D52=6,8.1,IF(D52=7,9.6,IF(D52=8,22.7,IF(D52=9,0.5,0))))))))</f>
        <v>0</v>
      </c>
      <c r="F52" s="1"/>
      <c r="G52" s="31">
        <f t="shared" ref="G52:G65" si="12">IF(F52=1,1.4,IF(F52=3,1.1,IF(F52=4,1.7,IF(F52=5,7.2,IF(F52=6,9,IF(F52=7,10.5,IF(F52=8,23.6,IF(F52=9,1,0))))))))</f>
        <v>0</v>
      </c>
      <c r="H52" s="1"/>
      <c r="I52" s="31">
        <f t="shared" ref="I52:I65" si="13">IF(H52=1,2.5,IF(H52=2,1.1,IF(H52=4,2.2,IF(H52=5,7.4,IF(H52=6,8.9,IF(H52=7,11.5,IF(H52=8,24.6,IF(H52=9,1.7,0))))))))</f>
        <v>0</v>
      </c>
      <c r="J52" s="1"/>
      <c r="K52" s="31">
        <f t="shared" ref="K52:K65" si="14">IF(J52=1,1.4,IF(J52=2,1.7,IF(J52=3,2.2,IF(J52=5,9.7,IF(J52=6,6.9,IF(J52=7,10.2,IF(J52=8,23.3,IF(J52=9,0.9,0))))))))</f>
        <v>0</v>
      </c>
      <c r="L52" s="1"/>
      <c r="M52" s="31">
        <f t="shared" si="10"/>
        <v>0</v>
      </c>
      <c r="N52" s="1"/>
      <c r="O52" s="31">
        <f>IF(N52=1,8.1,IF(N52=2,9,IF(N52=3,8.9,IF(N52=4,6.9,IF(N52=5,15.1,IF(N52=7,16.3,IF(N52=8,29.4,IF(N52=9,8,0))))))))</f>
        <v>0</v>
      </c>
      <c r="P52" s="1"/>
      <c r="Q52" s="33">
        <f t="shared" ref="Q52:Q65" si="15">IF(P52=1,9.6,IF(P52=2,10.5,IF(P52=3,11.5,IF(P52=4,10.2,IF(P52=5,17.3,IF(P52=6,16.3,IF(P52=8,13.5,IF(P52=9,9.5,0))))))))</f>
        <v>0</v>
      </c>
      <c r="R52" s="1"/>
      <c r="S52" s="33">
        <f t="shared" ref="S52:S65" si="16">IF(R52=1,22.7,IF(R52=2,23.6,IF(R52=3,24.6,IF(R52=4,23.3,IF(R52=5,30.4,IF(R52=6,29.4,IF(R52=7,13.5,IF(R52=9,22.6,0))))))))</f>
        <v>0</v>
      </c>
      <c r="T52" s="1"/>
      <c r="U52" s="87">
        <f t="shared" ref="U52:U65" si="17">IF(T52=1,0.5,IF(T52=2,1,IF(T52=3,1.7,IF(T52=4,0.9,IF(T52=5,8.8,IF(T52=6,8,IF(T52=7,9.5,IF(T52=8,22.6,0))))))))</f>
        <v>0</v>
      </c>
      <c r="V52" s="98"/>
      <c r="W52" s="99"/>
      <c r="X52" s="5"/>
      <c r="Y52" s="15"/>
      <c r="Z52" s="35">
        <f t="shared" si="9"/>
        <v>0</v>
      </c>
      <c r="AA52" s="24"/>
      <c r="AB52" s="24"/>
    </row>
    <row r="53" spans="2:28" x14ac:dyDescent="0.2">
      <c r="B53" s="3"/>
      <c r="C53" s="10"/>
      <c r="D53" s="1"/>
      <c r="E53" s="31">
        <f t="shared" si="11"/>
        <v>0</v>
      </c>
      <c r="F53" s="1"/>
      <c r="G53" s="31">
        <f t="shared" si="12"/>
        <v>0</v>
      </c>
      <c r="H53" s="1"/>
      <c r="I53" s="31">
        <f t="shared" si="13"/>
        <v>0</v>
      </c>
      <c r="J53" s="1"/>
      <c r="K53" s="31">
        <f t="shared" si="14"/>
        <v>0</v>
      </c>
      <c r="L53" s="1"/>
      <c r="M53" s="31">
        <f t="shared" si="10"/>
        <v>0</v>
      </c>
      <c r="N53" s="1"/>
      <c r="O53" s="31">
        <f t="shared" ref="O53:O65" si="18">IF(N53=1,8.1,IF(N53=2,9,IF(N53=3,8.9,IF(N53=4,6.9,IF(N53=5,15.1,IF(N53=7,16.3,IF(N53=8,29.4,IF(N53=9,8,0))))))))</f>
        <v>0</v>
      </c>
      <c r="P53" s="1"/>
      <c r="Q53" s="33">
        <f t="shared" si="15"/>
        <v>0</v>
      </c>
      <c r="R53" s="1"/>
      <c r="S53" s="33">
        <f t="shared" si="16"/>
        <v>0</v>
      </c>
      <c r="T53" s="1"/>
      <c r="U53" s="87">
        <f t="shared" si="17"/>
        <v>0</v>
      </c>
      <c r="V53" s="98"/>
      <c r="W53" s="99"/>
      <c r="X53" s="5"/>
      <c r="Y53" s="15"/>
      <c r="Z53" s="35">
        <f t="shared" si="9"/>
        <v>0</v>
      </c>
      <c r="AA53" s="24"/>
      <c r="AB53" s="24"/>
    </row>
    <row r="54" spans="2:28" x14ac:dyDescent="0.2">
      <c r="B54" s="3"/>
      <c r="C54" s="10"/>
      <c r="D54" s="1"/>
      <c r="E54" s="31">
        <f t="shared" si="11"/>
        <v>0</v>
      </c>
      <c r="F54" s="1"/>
      <c r="G54" s="31">
        <f t="shared" si="12"/>
        <v>0</v>
      </c>
      <c r="H54" s="1"/>
      <c r="I54" s="31">
        <f t="shared" si="13"/>
        <v>0</v>
      </c>
      <c r="J54" s="1"/>
      <c r="K54" s="31">
        <f t="shared" si="14"/>
        <v>0</v>
      </c>
      <c r="L54" s="1"/>
      <c r="M54" s="31">
        <f t="shared" si="10"/>
        <v>0</v>
      </c>
      <c r="N54" s="1"/>
      <c r="O54" s="31">
        <f t="shared" si="18"/>
        <v>0</v>
      </c>
      <c r="P54" s="1"/>
      <c r="Q54" s="33">
        <f t="shared" si="15"/>
        <v>0</v>
      </c>
      <c r="R54" s="1"/>
      <c r="S54" s="33">
        <f t="shared" si="16"/>
        <v>0</v>
      </c>
      <c r="T54" s="1"/>
      <c r="U54" s="87">
        <f t="shared" si="17"/>
        <v>0</v>
      </c>
      <c r="V54" s="98"/>
      <c r="W54" s="99"/>
      <c r="X54" s="5"/>
      <c r="Y54" s="15"/>
      <c r="Z54" s="35">
        <f t="shared" si="9"/>
        <v>0</v>
      </c>
      <c r="AA54" s="24"/>
      <c r="AB54" s="24"/>
    </row>
    <row r="55" spans="2:28" x14ac:dyDescent="0.2">
      <c r="B55" s="3"/>
      <c r="C55" s="10"/>
      <c r="D55" s="1"/>
      <c r="E55" s="31"/>
      <c r="F55" s="1"/>
      <c r="G55" s="31"/>
      <c r="H55" s="1"/>
      <c r="I55" s="31"/>
      <c r="J55" s="1"/>
      <c r="K55" s="31"/>
      <c r="L55" s="1"/>
      <c r="M55" s="31"/>
      <c r="N55" s="1"/>
      <c r="O55" s="31"/>
      <c r="P55" s="1"/>
      <c r="Q55" s="33"/>
      <c r="R55" s="1"/>
      <c r="S55" s="33"/>
      <c r="T55" s="1"/>
      <c r="U55" s="87"/>
      <c r="V55" s="96"/>
      <c r="W55" s="97"/>
      <c r="X55" s="5"/>
      <c r="Y55" s="15"/>
      <c r="Z55" s="35"/>
      <c r="AA55" s="24"/>
      <c r="AB55" s="24"/>
    </row>
    <row r="56" spans="2:28" x14ac:dyDescent="0.2">
      <c r="B56" s="3"/>
      <c r="C56" s="10"/>
      <c r="D56" s="1"/>
      <c r="E56" s="31"/>
      <c r="F56" s="1"/>
      <c r="G56" s="31"/>
      <c r="H56" s="1"/>
      <c r="I56" s="31"/>
      <c r="J56" s="1"/>
      <c r="K56" s="31"/>
      <c r="L56" s="1"/>
      <c r="M56" s="31"/>
      <c r="N56" s="1"/>
      <c r="O56" s="31"/>
      <c r="P56" s="1"/>
      <c r="Q56" s="33"/>
      <c r="R56" s="1"/>
      <c r="S56" s="33"/>
      <c r="T56" s="1"/>
      <c r="U56" s="87"/>
      <c r="V56" s="96"/>
      <c r="W56" s="97"/>
      <c r="X56" s="5"/>
      <c r="Y56" s="15"/>
      <c r="Z56" s="35"/>
      <c r="AA56" s="24"/>
      <c r="AB56" s="24"/>
    </row>
    <row r="57" spans="2:28" x14ac:dyDescent="0.2">
      <c r="B57" s="3"/>
      <c r="C57" s="10"/>
      <c r="D57" s="1"/>
      <c r="E57" s="31"/>
      <c r="F57" s="1"/>
      <c r="G57" s="31"/>
      <c r="H57" s="1"/>
      <c r="I57" s="31"/>
      <c r="J57" s="1"/>
      <c r="K57" s="31"/>
      <c r="L57" s="1"/>
      <c r="M57" s="31"/>
      <c r="N57" s="1"/>
      <c r="O57" s="31"/>
      <c r="P57" s="1"/>
      <c r="Q57" s="33"/>
      <c r="R57" s="1"/>
      <c r="S57" s="33"/>
      <c r="T57" s="1"/>
      <c r="U57" s="87"/>
      <c r="V57" s="96"/>
      <c r="W57" s="97"/>
      <c r="X57" s="5"/>
      <c r="Y57" s="15"/>
      <c r="Z57" s="35"/>
      <c r="AA57" s="24"/>
      <c r="AB57" s="24"/>
    </row>
    <row r="58" spans="2:28" x14ac:dyDescent="0.2">
      <c r="B58" s="3"/>
      <c r="C58" s="10"/>
      <c r="D58" s="1"/>
      <c r="E58" s="31">
        <f t="shared" si="11"/>
        <v>0</v>
      </c>
      <c r="F58" s="1"/>
      <c r="G58" s="31">
        <f t="shared" si="12"/>
        <v>0</v>
      </c>
      <c r="H58" s="1"/>
      <c r="I58" s="31">
        <f t="shared" si="13"/>
        <v>0</v>
      </c>
      <c r="J58" s="1"/>
      <c r="K58" s="31">
        <f t="shared" si="14"/>
        <v>0</v>
      </c>
      <c r="L58" s="1"/>
      <c r="M58" s="31">
        <f t="shared" si="10"/>
        <v>0</v>
      </c>
      <c r="N58" s="1"/>
      <c r="O58" s="31">
        <f t="shared" si="18"/>
        <v>0</v>
      </c>
      <c r="P58" s="1"/>
      <c r="Q58" s="33">
        <f t="shared" si="15"/>
        <v>0</v>
      </c>
      <c r="R58" s="1"/>
      <c r="S58" s="33">
        <f t="shared" si="16"/>
        <v>0</v>
      </c>
      <c r="T58" s="1"/>
      <c r="U58" s="87">
        <f t="shared" si="17"/>
        <v>0</v>
      </c>
      <c r="V58" s="98"/>
      <c r="W58" s="99"/>
      <c r="X58" s="5"/>
      <c r="Y58" s="15"/>
      <c r="Z58" s="35">
        <f t="shared" si="9"/>
        <v>0</v>
      </c>
      <c r="AA58" s="24"/>
      <c r="AB58" s="24"/>
    </row>
    <row r="59" spans="2:28" x14ac:dyDescent="0.2">
      <c r="B59" s="3"/>
      <c r="C59" s="10"/>
      <c r="D59" s="1"/>
      <c r="E59" s="31">
        <f t="shared" si="11"/>
        <v>0</v>
      </c>
      <c r="F59" s="1"/>
      <c r="G59" s="31">
        <f t="shared" si="12"/>
        <v>0</v>
      </c>
      <c r="H59" s="1"/>
      <c r="I59" s="31">
        <f t="shared" si="13"/>
        <v>0</v>
      </c>
      <c r="J59" s="1"/>
      <c r="K59" s="31">
        <f t="shared" si="14"/>
        <v>0</v>
      </c>
      <c r="L59" s="1"/>
      <c r="M59" s="31">
        <f t="shared" si="10"/>
        <v>0</v>
      </c>
      <c r="N59" s="1"/>
      <c r="O59" s="31">
        <f t="shared" si="18"/>
        <v>0</v>
      </c>
      <c r="P59" s="1"/>
      <c r="Q59" s="33">
        <f t="shared" si="15"/>
        <v>0</v>
      </c>
      <c r="R59" s="1"/>
      <c r="S59" s="33">
        <f t="shared" si="16"/>
        <v>0</v>
      </c>
      <c r="T59" s="1"/>
      <c r="U59" s="87">
        <f t="shared" si="17"/>
        <v>0</v>
      </c>
      <c r="V59" s="98"/>
      <c r="W59" s="99"/>
      <c r="X59" s="5"/>
      <c r="Y59" s="15"/>
      <c r="Z59" s="35">
        <f t="shared" si="9"/>
        <v>0</v>
      </c>
      <c r="AA59" s="24"/>
      <c r="AB59" s="24"/>
    </row>
    <row r="60" spans="2:28" x14ac:dyDescent="0.2">
      <c r="B60" s="3"/>
      <c r="C60" s="10"/>
      <c r="D60" s="1"/>
      <c r="E60" s="31">
        <f t="shared" si="11"/>
        <v>0</v>
      </c>
      <c r="F60" s="1"/>
      <c r="G60" s="31">
        <f t="shared" si="12"/>
        <v>0</v>
      </c>
      <c r="H60" s="1"/>
      <c r="I60" s="31">
        <f t="shared" si="13"/>
        <v>0</v>
      </c>
      <c r="J60" s="1"/>
      <c r="K60" s="31">
        <f t="shared" si="14"/>
        <v>0</v>
      </c>
      <c r="L60" s="1"/>
      <c r="M60" s="31">
        <f>IF(L60=1,8.3,IF(L60=2,7.2,IF(L60=3,7.4,IF(L60=4,9.7,IF(L60=6,15.1,IF(L60=7,17.3,IF(L60=8,30.4,IF(L60=9,8.8,0))))))))</f>
        <v>0</v>
      </c>
      <c r="N60" s="1"/>
      <c r="O60" s="31">
        <f t="shared" si="18"/>
        <v>0</v>
      </c>
      <c r="P60" s="1"/>
      <c r="Q60" s="33">
        <f t="shared" si="15"/>
        <v>0</v>
      </c>
      <c r="R60" s="1"/>
      <c r="S60" s="33">
        <f t="shared" si="16"/>
        <v>0</v>
      </c>
      <c r="T60" s="1"/>
      <c r="U60" s="87">
        <f t="shared" si="17"/>
        <v>0</v>
      </c>
      <c r="V60" s="98"/>
      <c r="W60" s="99"/>
      <c r="X60" s="5"/>
      <c r="Y60" s="15"/>
      <c r="Z60" s="35">
        <f t="shared" si="9"/>
        <v>0</v>
      </c>
      <c r="AA60" s="24"/>
      <c r="AB60" s="24"/>
    </row>
    <row r="61" spans="2:28" x14ac:dyDescent="0.2">
      <c r="B61" s="3"/>
      <c r="C61" s="10"/>
      <c r="D61" s="1"/>
      <c r="E61" s="31">
        <f t="shared" si="11"/>
        <v>0</v>
      </c>
      <c r="F61" s="1"/>
      <c r="G61" s="31">
        <f t="shared" si="12"/>
        <v>0</v>
      </c>
      <c r="H61" s="1"/>
      <c r="I61" s="31">
        <f t="shared" si="13"/>
        <v>0</v>
      </c>
      <c r="J61" s="1"/>
      <c r="K61" s="31">
        <f t="shared" si="14"/>
        <v>0</v>
      </c>
      <c r="L61" s="1"/>
      <c r="M61" s="31">
        <f t="shared" ref="M61:M65" si="19">IF(L61=1,8.3,IF(L61=2,7.2,IF(L61=3,7.4,IF(L61=4,9.7,IF(L61=6,15.1,IF(L61=7,17.3,IF(L61=8,30.4,IF(L61=9,8.8,0))))))))</f>
        <v>0</v>
      </c>
      <c r="N61" s="1"/>
      <c r="O61" s="31">
        <f t="shared" si="18"/>
        <v>0</v>
      </c>
      <c r="P61" s="1"/>
      <c r="Q61" s="33">
        <f t="shared" si="15"/>
        <v>0</v>
      </c>
      <c r="R61" s="1"/>
      <c r="S61" s="33">
        <f t="shared" si="16"/>
        <v>0</v>
      </c>
      <c r="T61" s="1"/>
      <c r="U61" s="87">
        <f t="shared" si="17"/>
        <v>0</v>
      </c>
      <c r="V61" s="98"/>
      <c r="W61" s="99"/>
      <c r="X61" s="5"/>
      <c r="Y61" s="15"/>
      <c r="Z61" s="35">
        <f t="shared" si="9"/>
        <v>0</v>
      </c>
      <c r="AA61" s="24"/>
      <c r="AB61" s="24"/>
    </row>
    <row r="62" spans="2:28" x14ac:dyDescent="0.2">
      <c r="B62" s="3"/>
      <c r="C62" s="10"/>
      <c r="D62" s="1"/>
      <c r="E62" s="31">
        <f t="shared" si="11"/>
        <v>0</v>
      </c>
      <c r="F62" s="1"/>
      <c r="G62" s="31">
        <f t="shared" si="12"/>
        <v>0</v>
      </c>
      <c r="H62" s="1"/>
      <c r="I62" s="31">
        <f t="shared" si="13"/>
        <v>0</v>
      </c>
      <c r="J62" s="1"/>
      <c r="K62" s="31">
        <f t="shared" si="14"/>
        <v>0</v>
      </c>
      <c r="L62" s="1"/>
      <c r="M62" s="31">
        <f t="shared" si="19"/>
        <v>0</v>
      </c>
      <c r="N62" s="1"/>
      <c r="O62" s="31">
        <f t="shared" si="18"/>
        <v>0</v>
      </c>
      <c r="P62" s="1"/>
      <c r="Q62" s="33">
        <f t="shared" si="15"/>
        <v>0</v>
      </c>
      <c r="R62" s="1"/>
      <c r="S62" s="33">
        <f t="shared" si="16"/>
        <v>0</v>
      </c>
      <c r="T62" s="1"/>
      <c r="U62" s="87">
        <f t="shared" si="17"/>
        <v>0</v>
      </c>
      <c r="V62" s="98"/>
      <c r="W62" s="99"/>
      <c r="X62" s="5"/>
      <c r="Y62" s="15"/>
      <c r="Z62" s="35">
        <f t="shared" si="9"/>
        <v>0</v>
      </c>
      <c r="AA62" s="24"/>
      <c r="AB62" s="24"/>
    </row>
    <row r="63" spans="2:28" x14ac:dyDescent="0.2">
      <c r="B63" s="3"/>
      <c r="C63" s="10"/>
      <c r="D63" s="1"/>
      <c r="E63" s="31">
        <f t="shared" si="11"/>
        <v>0</v>
      </c>
      <c r="F63" s="1"/>
      <c r="G63" s="31">
        <f t="shared" si="12"/>
        <v>0</v>
      </c>
      <c r="H63" s="1"/>
      <c r="I63" s="31">
        <f t="shared" si="13"/>
        <v>0</v>
      </c>
      <c r="J63" s="1"/>
      <c r="K63" s="31">
        <f t="shared" si="14"/>
        <v>0</v>
      </c>
      <c r="L63" s="1"/>
      <c r="M63" s="31">
        <f t="shared" si="19"/>
        <v>0</v>
      </c>
      <c r="N63" s="1"/>
      <c r="O63" s="31">
        <f t="shared" si="18"/>
        <v>0</v>
      </c>
      <c r="P63" s="1"/>
      <c r="Q63" s="33">
        <f t="shared" si="15"/>
        <v>0</v>
      </c>
      <c r="R63" s="1"/>
      <c r="S63" s="33">
        <f t="shared" si="16"/>
        <v>0</v>
      </c>
      <c r="T63" s="1"/>
      <c r="U63" s="87">
        <f t="shared" si="17"/>
        <v>0</v>
      </c>
      <c r="V63" s="98"/>
      <c r="W63" s="99"/>
      <c r="X63" s="5"/>
      <c r="Y63" s="15"/>
      <c r="Z63" s="35">
        <f t="shared" si="9"/>
        <v>0</v>
      </c>
      <c r="AA63" s="24"/>
      <c r="AB63" s="24"/>
    </row>
    <row r="64" spans="2:28" x14ac:dyDescent="0.2">
      <c r="B64" s="3"/>
      <c r="C64" s="10"/>
      <c r="D64" s="1"/>
      <c r="E64" s="31">
        <f t="shared" si="11"/>
        <v>0</v>
      </c>
      <c r="F64" s="1"/>
      <c r="G64" s="31">
        <f t="shared" si="12"/>
        <v>0</v>
      </c>
      <c r="H64" s="1"/>
      <c r="I64" s="31">
        <f t="shared" si="13"/>
        <v>0</v>
      </c>
      <c r="J64" s="1"/>
      <c r="K64" s="31">
        <f t="shared" si="14"/>
        <v>0</v>
      </c>
      <c r="L64" s="1"/>
      <c r="M64" s="31">
        <f t="shared" si="19"/>
        <v>0</v>
      </c>
      <c r="N64" s="1"/>
      <c r="O64" s="31">
        <f t="shared" si="18"/>
        <v>0</v>
      </c>
      <c r="P64" s="1"/>
      <c r="Q64" s="33">
        <f t="shared" si="15"/>
        <v>0</v>
      </c>
      <c r="R64" s="1"/>
      <c r="S64" s="33">
        <f t="shared" si="16"/>
        <v>0</v>
      </c>
      <c r="T64" s="1"/>
      <c r="U64" s="87">
        <f t="shared" si="17"/>
        <v>0</v>
      </c>
      <c r="V64" s="98"/>
      <c r="W64" s="99"/>
      <c r="X64" s="5"/>
      <c r="Y64" s="15"/>
      <c r="Z64" s="35">
        <f t="shared" si="9"/>
        <v>0</v>
      </c>
      <c r="AA64" s="24"/>
      <c r="AB64" s="24"/>
    </row>
    <row r="65" spans="2:28" x14ac:dyDescent="0.2">
      <c r="B65" s="3"/>
      <c r="C65" s="10"/>
      <c r="D65" s="1"/>
      <c r="E65" s="31">
        <f t="shared" si="11"/>
        <v>0</v>
      </c>
      <c r="F65" s="1"/>
      <c r="G65" s="31">
        <f t="shared" si="12"/>
        <v>0</v>
      </c>
      <c r="H65" s="1"/>
      <c r="I65" s="31">
        <f t="shared" si="13"/>
        <v>0</v>
      </c>
      <c r="J65" s="1"/>
      <c r="K65" s="31">
        <f t="shared" si="14"/>
        <v>0</v>
      </c>
      <c r="L65" s="1"/>
      <c r="M65" s="31">
        <f t="shared" si="19"/>
        <v>0</v>
      </c>
      <c r="N65" s="1"/>
      <c r="O65" s="31">
        <f t="shared" si="18"/>
        <v>0</v>
      </c>
      <c r="P65" s="1"/>
      <c r="Q65" s="33">
        <f t="shared" si="15"/>
        <v>0</v>
      </c>
      <c r="R65" s="1"/>
      <c r="S65" s="33">
        <f t="shared" si="16"/>
        <v>0</v>
      </c>
      <c r="T65" s="1"/>
      <c r="U65" s="87">
        <f t="shared" si="17"/>
        <v>0</v>
      </c>
      <c r="V65" s="98"/>
      <c r="W65" s="99"/>
      <c r="X65" s="5"/>
      <c r="Y65" s="15"/>
      <c r="Z65" s="35">
        <f t="shared" si="9"/>
        <v>0</v>
      </c>
      <c r="AA65" s="24"/>
      <c r="AB65" s="24"/>
    </row>
    <row r="66" spans="2:28" x14ac:dyDescent="0.2">
      <c r="C66" s="10"/>
      <c r="E66" s="31"/>
      <c r="G66" s="31"/>
      <c r="I66" s="31"/>
      <c r="K66" s="31"/>
      <c r="M66" s="31"/>
      <c r="O66" s="31"/>
      <c r="P66" s="16"/>
      <c r="Q66" s="33"/>
      <c r="R66" s="16"/>
      <c r="S66" s="33"/>
      <c r="U66" s="34"/>
      <c r="V66" s="14"/>
      <c r="W66" s="14"/>
      <c r="X66" s="14"/>
      <c r="Y66" s="15"/>
      <c r="Z66" s="36"/>
      <c r="AA66" s="24"/>
      <c r="AB66" s="37" t="s">
        <v>12</v>
      </c>
    </row>
    <row r="67" spans="2:28" ht="13.5" thickBot="1" x14ac:dyDescent="0.25">
      <c r="C67" s="10"/>
      <c r="D67" s="17"/>
      <c r="E67" s="32">
        <f>SUM(E33:E66)</f>
        <v>0</v>
      </c>
      <c r="F67" s="17"/>
      <c r="G67" s="32">
        <f t="shared" ref="G67" si="20">SUM(G33:G66)</f>
        <v>0</v>
      </c>
      <c r="H67" s="17"/>
      <c r="I67" s="32">
        <f t="shared" ref="I67" si="21">SUM(I33:I66)</f>
        <v>0</v>
      </c>
      <c r="J67" s="17"/>
      <c r="K67" s="32">
        <f t="shared" ref="K67" si="22">SUM(K33:K66)</f>
        <v>0</v>
      </c>
      <c r="L67" s="17"/>
      <c r="M67" s="32">
        <f t="shared" ref="M67" si="23">SUM(M33:M66)</f>
        <v>0</v>
      </c>
      <c r="N67" s="17"/>
      <c r="O67" s="32">
        <f t="shared" ref="O67" si="24">SUM(O33:O66)</f>
        <v>0</v>
      </c>
      <c r="P67" s="17"/>
      <c r="Q67" s="32">
        <f t="shared" ref="Q67" si="25">SUM(Q33:Q66)</f>
        <v>0</v>
      </c>
      <c r="R67" s="17"/>
      <c r="S67" s="32">
        <f t="shared" ref="S67" si="26">SUM(S33:S66)</f>
        <v>0</v>
      </c>
      <c r="T67" s="17"/>
      <c r="U67" s="32">
        <f t="shared" ref="U67" si="27">SUM(U33:U66)</f>
        <v>0</v>
      </c>
      <c r="V67" s="20"/>
      <c r="W67" s="18"/>
      <c r="X67" s="19">
        <f>SUM(X33:X66)</f>
        <v>0</v>
      </c>
      <c r="Y67" s="21"/>
      <c r="Z67" s="38">
        <f>E67+G67+I67+K67+M67+O67+Q67+S67+U67+X67</f>
        <v>0</v>
      </c>
      <c r="AA67" s="24"/>
      <c r="AB67" s="39">
        <f>SUM(Z33:Z66)-Z67</f>
        <v>0</v>
      </c>
    </row>
    <row r="68" spans="2:28" ht="13.5" thickTop="1" x14ac:dyDescent="0.2">
      <c r="C68" s="10"/>
      <c r="E68" s="11"/>
      <c r="G68" s="31"/>
      <c r="I68" s="31"/>
      <c r="K68" s="31"/>
      <c r="M68" s="31"/>
      <c r="O68" s="31"/>
      <c r="P68" s="16"/>
      <c r="Q68" s="31"/>
      <c r="R68" s="16"/>
      <c r="S68" s="31"/>
      <c r="U68" s="31"/>
      <c r="V68" s="11"/>
      <c r="W68" s="11"/>
      <c r="X68" s="11"/>
      <c r="Y68" s="11"/>
      <c r="Z68" s="40">
        <v>0.65500000000000003</v>
      </c>
      <c r="AA68" s="24"/>
      <c r="AB68" s="24"/>
    </row>
    <row r="69" spans="2:28" ht="13.5" thickBot="1" x14ac:dyDescent="0.25">
      <c r="C69" s="10"/>
      <c r="D69" s="8"/>
      <c r="E69" s="14"/>
      <c r="F69" s="8"/>
      <c r="G69" s="33"/>
      <c r="H69" s="8"/>
      <c r="I69" s="33"/>
      <c r="J69" s="8"/>
      <c r="K69" s="33"/>
      <c r="L69" s="8"/>
      <c r="M69" s="33"/>
      <c r="N69" s="8"/>
      <c r="O69" s="31"/>
      <c r="P69" s="16"/>
      <c r="Q69" s="31"/>
      <c r="R69" s="16"/>
      <c r="S69" s="31"/>
      <c r="U69" s="31"/>
      <c r="V69" s="11"/>
      <c r="W69" s="22" t="s">
        <v>17</v>
      </c>
      <c r="X69" s="22"/>
      <c r="Y69" s="22"/>
      <c r="Z69" s="41">
        <f>Z67*0.655</f>
        <v>0</v>
      </c>
      <c r="AA69" s="37"/>
      <c r="AB69" s="24"/>
    </row>
    <row r="70" spans="2:28" ht="13.5" thickTop="1" x14ac:dyDescent="0.2">
      <c r="C70" s="10"/>
      <c r="D70" s="8"/>
      <c r="E70" s="14"/>
      <c r="F70" s="8"/>
      <c r="G70" s="33"/>
      <c r="H70" s="8"/>
      <c r="I70" s="33"/>
      <c r="J70" s="8"/>
      <c r="K70" s="33"/>
      <c r="L70" s="8"/>
      <c r="M70" s="14"/>
      <c r="N70" s="8"/>
      <c r="O70" s="11"/>
      <c r="P70" s="16"/>
      <c r="Q70" s="11"/>
      <c r="R70" s="16"/>
      <c r="S70" s="11"/>
      <c r="U70" s="31"/>
      <c r="V70" s="11"/>
      <c r="W70" s="11"/>
      <c r="X70" s="11"/>
      <c r="Y70" s="11"/>
      <c r="Z70" s="24"/>
      <c r="AA70" s="24"/>
      <c r="AB70" s="24"/>
    </row>
    <row r="71" spans="2:28" x14ac:dyDescent="0.2">
      <c r="C71" s="10"/>
      <c r="D71" s="8"/>
      <c r="E71" s="14"/>
      <c r="F71" s="8"/>
      <c r="G71" s="33"/>
      <c r="H71" s="8"/>
      <c r="I71" s="33"/>
      <c r="J71" s="8"/>
      <c r="K71" s="14"/>
      <c r="L71" s="8"/>
      <c r="M71" s="14"/>
      <c r="N71" s="8"/>
      <c r="O71" s="11"/>
      <c r="P71" s="16"/>
      <c r="Q71" s="11"/>
      <c r="R71" s="11"/>
      <c r="S71" s="11"/>
      <c r="U71" s="31"/>
      <c r="V71" s="11"/>
      <c r="W71" s="11"/>
      <c r="X71" s="11"/>
      <c r="Y71" s="11"/>
      <c r="Z71" s="27"/>
      <c r="AA71" s="24"/>
      <c r="AB71" s="24"/>
    </row>
    <row r="72" spans="2:28" x14ac:dyDescent="0.2">
      <c r="C72" s="10"/>
      <c r="D72" s="8"/>
      <c r="E72" s="14"/>
      <c r="F72" s="8"/>
      <c r="G72" s="28"/>
      <c r="H72" s="8"/>
      <c r="I72" s="33"/>
      <c r="J72" s="8"/>
      <c r="K72" s="14"/>
      <c r="L72" s="8"/>
      <c r="M72" s="14"/>
      <c r="N72" s="8"/>
      <c r="O72" s="11"/>
      <c r="P72" s="16"/>
      <c r="Q72" s="11"/>
      <c r="R72" s="11"/>
      <c r="S72" s="11"/>
      <c r="U72" s="11"/>
      <c r="V72" s="11"/>
      <c r="W72" s="11"/>
      <c r="X72" s="11"/>
      <c r="Y72" s="11"/>
      <c r="Z72" s="24"/>
      <c r="AA72" s="24"/>
      <c r="AB72" s="24"/>
    </row>
    <row r="73" spans="2:28" x14ac:dyDescent="0.2">
      <c r="C73" s="10"/>
      <c r="D73" s="8"/>
      <c r="E73" s="8"/>
      <c r="F73" s="8"/>
      <c r="G73" s="28"/>
      <c r="H73" s="8"/>
      <c r="I73" s="33"/>
      <c r="J73" s="8"/>
      <c r="K73" s="8"/>
      <c r="L73" s="8"/>
      <c r="M73" s="14"/>
      <c r="N73" s="8"/>
      <c r="O73" s="11"/>
      <c r="P73" s="16"/>
      <c r="Q73" s="11"/>
      <c r="R73" s="11"/>
      <c r="S73" s="11"/>
      <c r="U73" s="11"/>
      <c r="V73" s="11"/>
      <c r="W73" s="11"/>
      <c r="X73" s="11"/>
      <c r="Y73" s="11"/>
      <c r="Z73" s="24"/>
      <c r="AA73" s="24"/>
      <c r="AB73" s="24"/>
    </row>
    <row r="74" spans="2:28" x14ac:dyDescent="0.2">
      <c r="C74" s="10"/>
      <c r="D74" s="8"/>
      <c r="E74" s="8"/>
      <c r="F74" s="8"/>
      <c r="G74" s="28"/>
      <c r="H74" s="8"/>
      <c r="I74" s="28"/>
      <c r="J74" s="8"/>
      <c r="K74" s="8"/>
      <c r="L74" s="8"/>
      <c r="M74" s="14"/>
      <c r="N74" s="8"/>
      <c r="O74" s="11"/>
      <c r="P74" s="11"/>
      <c r="Q74" s="11"/>
      <c r="R74" s="11"/>
      <c r="S74" s="11"/>
      <c r="U74" s="11"/>
      <c r="V74" s="11"/>
      <c r="W74" s="11"/>
      <c r="X74" s="11"/>
      <c r="Y74" s="11"/>
      <c r="Z74" s="24"/>
      <c r="AA74" s="24"/>
      <c r="AB74" s="24"/>
    </row>
    <row r="75" spans="2:28" x14ac:dyDescent="0.2">
      <c r="C75" s="10"/>
      <c r="G75" s="24"/>
      <c r="I75" s="24"/>
      <c r="M75" s="11"/>
      <c r="O75" s="11"/>
      <c r="U75" s="11"/>
      <c r="V75" s="11"/>
      <c r="W75" s="11"/>
      <c r="X75" s="11"/>
      <c r="Y75" s="11"/>
      <c r="Z75" s="24"/>
      <c r="AA75" s="24"/>
      <c r="AB75" s="24"/>
    </row>
    <row r="76" spans="2:28" x14ac:dyDescent="0.2">
      <c r="G76" s="24"/>
      <c r="I76" s="24"/>
      <c r="M76" s="11"/>
      <c r="O76" s="11"/>
      <c r="U76" s="11"/>
      <c r="V76" s="11"/>
      <c r="W76" s="11"/>
      <c r="X76" s="11"/>
      <c r="Y76" s="11"/>
      <c r="Z76" s="24"/>
      <c r="AA76" s="24"/>
      <c r="AB76" s="24"/>
    </row>
    <row r="77" spans="2:28" x14ac:dyDescent="0.2">
      <c r="G77" s="24"/>
      <c r="I77" s="24"/>
      <c r="O77" s="11"/>
      <c r="U77" s="11"/>
      <c r="V77" s="11"/>
      <c r="W77" s="11"/>
      <c r="X77" s="11"/>
      <c r="Y77" s="11"/>
      <c r="Z77" s="24"/>
      <c r="AA77" s="24"/>
      <c r="AB77" s="24"/>
    </row>
    <row r="78" spans="2:28" x14ac:dyDescent="0.2">
      <c r="G78" s="24"/>
      <c r="I78" s="24"/>
      <c r="U78" s="23"/>
      <c r="V78" s="23"/>
      <c r="W78" s="23"/>
      <c r="X78" s="23"/>
      <c r="Y78" s="23"/>
      <c r="Z78" s="24"/>
      <c r="AA78" s="24"/>
      <c r="AB78" s="24"/>
    </row>
    <row r="79" spans="2:28" x14ac:dyDescent="0.2">
      <c r="G79" s="24"/>
      <c r="I79" s="24"/>
      <c r="Z79" s="24"/>
      <c r="AA79" s="24"/>
      <c r="AB79" s="24"/>
    </row>
    <row r="80" spans="2:28" x14ac:dyDescent="0.2">
      <c r="G80" s="24"/>
      <c r="I80" s="24"/>
    </row>
    <row r="81" spans="9:9" x14ac:dyDescent="0.2">
      <c r="I81" s="24"/>
    </row>
    <row r="82" spans="9:9" x14ac:dyDescent="0.2">
      <c r="I82" s="24"/>
    </row>
    <row r="83" spans="9:9" x14ac:dyDescent="0.2">
      <c r="I83" s="24"/>
    </row>
    <row r="84" spans="9:9" x14ac:dyDescent="0.2">
      <c r="I84" s="24"/>
    </row>
    <row r="85" spans="9:9" x14ac:dyDescent="0.2">
      <c r="I85" s="24"/>
    </row>
    <row r="86" spans="9:9" x14ac:dyDescent="0.2">
      <c r="I86" s="24"/>
    </row>
    <row r="87" spans="9:9" x14ac:dyDescent="0.2">
      <c r="I87" s="24"/>
    </row>
    <row r="88" spans="9:9" x14ac:dyDescent="0.2">
      <c r="I88" s="24"/>
    </row>
    <row r="89" spans="9:9" x14ac:dyDescent="0.2">
      <c r="I89" s="24"/>
    </row>
    <row r="90" spans="9:9" x14ac:dyDescent="0.2">
      <c r="I90" s="24"/>
    </row>
    <row r="91" spans="9:9" x14ac:dyDescent="0.2">
      <c r="I91" s="24"/>
    </row>
    <row r="92" spans="9:9" x14ac:dyDescent="0.2">
      <c r="I92" s="24"/>
    </row>
    <row r="93" spans="9:9" x14ac:dyDescent="0.2">
      <c r="I93" s="24"/>
    </row>
    <row r="94" spans="9:9" x14ac:dyDescent="0.2">
      <c r="I94" s="24"/>
    </row>
    <row r="95" spans="9:9" x14ac:dyDescent="0.2">
      <c r="I95" s="24"/>
    </row>
    <row r="96" spans="9:9" x14ac:dyDescent="0.2">
      <c r="I96" s="24"/>
    </row>
    <row r="97" spans="9:9" x14ac:dyDescent="0.2">
      <c r="I97" s="24"/>
    </row>
    <row r="98" spans="9:9" x14ac:dyDescent="0.2">
      <c r="I98" s="24"/>
    </row>
    <row r="99" spans="9:9" x14ac:dyDescent="0.2">
      <c r="I99" s="24"/>
    </row>
    <row r="100" spans="9:9" x14ac:dyDescent="0.2">
      <c r="I100" s="24"/>
    </row>
    <row r="101" spans="9:9" x14ac:dyDescent="0.2">
      <c r="I101" s="24"/>
    </row>
    <row r="102" spans="9:9" x14ac:dyDescent="0.2">
      <c r="I102" s="24"/>
    </row>
    <row r="103" spans="9:9" x14ac:dyDescent="0.2">
      <c r="I103" s="24"/>
    </row>
    <row r="104" spans="9:9" x14ac:dyDescent="0.2">
      <c r="I104" s="24"/>
    </row>
    <row r="105" spans="9:9" x14ac:dyDescent="0.2">
      <c r="I105" s="24"/>
    </row>
    <row r="106" spans="9:9" x14ac:dyDescent="0.2">
      <c r="I106" s="24"/>
    </row>
    <row r="107" spans="9:9" x14ac:dyDescent="0.2">
      <c r="I107" s="24"/>
    </row>
    <row r="108" spans="9:9" x14ac:dyDescent="0.2">
      <c r="I108" s="24"/>
    </row>
    <row r="109" spans="9:9" x14ac:dyDescent="0.2">
      <c r="I109" s="24"/>
    </row>
  </sheetData>
  <sheetProtection selectLockedCells="1"/>
  <protectedRanges>
    <protectedRange sqref="B31:B65" name="Range12"/>
    <protectedRange sqref="W32:X65" name="Range10"/>
    <protectedRange sqref="T32:T66" name="Range9"/>
    <protectedRange sqref="R32:R66" name="Range8"/>
    <protectedRange sqref="P32:P66" name="Range7"/>
    <protectedRange sqref="N32:N66" name="Range6"/>
    <protectedRange sqref="L32:L66" name="Range5"/>
    <protectedRange sqref="J32:J66" name="Range4"/>
    <protectedRange sqref="H32:H66" name="Range3"/>
    <protectedRange sqref="F32:F66" name="Range2"/>
    <protectedRange sqref="D32:D67 F67 H67 J67 L67 N67 P67 R67 T67" name="Range1"/>
    <protectedRange sqref="D23 F20:I25 E20:E23 D25:E25" name="Range11"/>
  </protectedRanges>
  <mergeCells count="35">
    <mergeCell ref="V41:W41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53:W53"/>
    <mergeCell ref="V42:W42"/>
    <mergeCell ref="V43:W43"/>
    <mergeCell ref="V44:W44"/>
    <mergeCell ref="V45:W45"/>
    <mergeCell ref="V46:W46"/>
    <mergeCell ref="V47:W47"/>
    <mergeCell ref="V48:W48"/>
    <mergeCell ref="V49:W49"/>
    <mergeCell ref="V50:W50"/>
    <mergeCell ref="V51:W51"/>
    <mergeCell ref="V52:W52"/>
    <mergeCell ref="V63:W63"/>
    <mergeCell ref="V64:W64"/>
    <mergeCell ref="V65:W65"/>
    <mergeCell ref="V54:W54"/>
    <mergeCell ref="V58:W58"/>
    <mergeCell ref="V59:W59"/>
    <mergeCell ref="V60:W60"/>
    <mergeCell ref="V61:W61"/>
    <mergeCell ref="V62:W62"/>
  </mergeCells>
  <phoneticPr fontId="0" type="noConversion"/>
  <pageMargins left="0.25" right="0.24" top="0.38" bottom="0.38" header="0.25" footer="0.28999999999999998"/>
  <pageSetup scale="69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Talbot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Ortt</dc:creator>
  <cp:lastModifiedBy>Susan Ortt</cp:lastModifiedBy>
  <cp:lastPrinted>2014-01-08T15:11:52Z</cp:lastPrinted>
  <dcterms:created xsi:type="dcterms:W3CDTF">2001-04-04T19:35:50Z</dcterms:created>
  <dcterms:modified xsi:type="dcterms:W3CDTF">2023-01-03T19:22:59Z</dcterms:modified>
</cp:coreProperties>
</file>